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0" windowWidth="25395" windowHeight="11835"/>
  </bookViews>
  <sheets>
    <sheet name="Rezultati 4. kolo" sheetId="1" r:id="rId1"/>
    <sheet name="NETO" sheetId="6" r:id="rId2"/>
    <sheet name="UKUPNO" sheetId="7" r:id="rId3"/>
    <sheet name="Sastavi ekipa" sheetId="8" r:id="rId4"/>
  </sheets>
  <calcPr calcId="145621"/>
</workbook>
</file>

<file path=xl/calcChain.xml><?xml version="1.0" encoding="utf-8"?>
<calcChain xmlns="http://schemas.openxmlformats.org/spreadsheetml/2006/main">
  <c r="U8" i="6" l="1"/>
  <c r="U13" i="6"/>
  <c r="U12" i="6"/>
  <c r="U15" i="6"/>
  <c r="U18" i="6"/>
  <c r="U9" i="6"/>
  <c r="U20" i="6"/>
  <c r="U16" i="6"/>
  <c r="U17" i="6"/>
  <c r="U19" i="6"/>
  <c r="U21" i="6"/>
  <c r="U10" i="6"/>
  <c r="U14" i="6"/>
  <c r="U11" i="6"/>
  <c r="T8" i="6"/>
  <c r="V8" i="6" s="1"/>
  <c r="T13" i="6"/>
  <c r="T12" i="6"/>
  <c r="T15" i="6"/>
  <c r="T18" i="6"/>
  <c r="T9" i="6"/>
  <c r="T20" i="6"/>
  <c r="T16" i="6"/>
  <c r="T17" i="6"/>
  <c r="T19" i="6"/>
  <c r="T21" i="6"/>
  <c r="T10" i="6"/>
  <c r="T14" i="6"/>
  <c r="T11" i="6"/>
  <c r="V13" i="6"/>
  <c r="V12" i="6"/>
  <c r="V15" i="6"/>
  <c r="V18" i="6"/>
  <c r="V9" i="6"/>
  <c r="V20" i="6"/>
  <c r="V16" i="6"/>
  <c r="V17" i="6"/>
  <c r="V19" i="6"/>
  <c r="V21" i="6"/>
  <c r="V10" i="6"/>
  <c r="V14" i="6"/>
  <c r="V11" i="6"/>
  <c r="U22" i="6"/>
  <c r="T22" i="6"/>
  <c r="U71" i="6"/>
  <c r="U73" i="6"/>
  <c r="U74" i="6"/>
  <c r="U75" i="6"/>
  <c r="U72" i="6"/>
  <c r="U70" i="6"/>
  <c r="U69" i="6"/>
  <c r="U68" i="6"/>
  <c r="U78" i="6"/>
  <c r="U77" i="6"/>
  <c r="U76" i="6"/>
  <c r="U55" i="6"/>
  <c r="U49" i="6"/>
  <c r="U63" i="6"/>
  <c r="U43" i="6"/>
  <c r="U54" i="6"/>
  <c r="U46" i="6"/>
  <c r="U42" i="6"/>
  <c r="U30" i="6"/>
  <c r="U60" i="6"/>
  <c r="U36" i="6"/>
  <c r="U57" i="6"/>
  <c r="U59" i="6"/>
  <c r="U44" i="6"/>
  <c r="U27" i="6"/>
  <c r="U41" i="6"/>
  <c r="U28" i="6"/>
  <c r="U62" i="6"/>
  <c r="U58" i="6"/>
  <c r="U29" i="6"/>
  <c r="U40" i="6"/>
  <c r="U53" i="6"/>
  <c r="U52" i="6"/>
  <c r="U38" i="6"/>
  <c r="U37" i="6"/>
  <c r="U31" i="6"/>
  <c r="U32" i="6"/>
  <c r="U51" i="6"/>
  <c r="U45" i="6"/>
  <c r="U50" i="6"/>
  <c r="U47" i="6"/>
  <c r="U39" i="6"/>
  <c r="U33" i="6"/>
  <c r="U34" i="6"/>
  <c r="U48" i="6"/>
  <c r="U35" i="6"/>
  <c r="U61" i="6"/>
  <c r="T55" i="6"/>
  <c r="T49" i="6"/>
  <c r="T63" i="6"/>
  <c r="T43" i="6"/>
  <c r="V43" i="6" s="1"/>
  <c r="T54" i="6"/>
  <c r="V54" i="6" s="1"/>
  <c r="T46" i="6"/>
  <c r="T42" i="6"/>
  <c r="V42" i="6" s="1"/>
  <c r="T30" i="6"/>
  <c r="V30" i="6" s="1"/>
  <c r="T60" i="6"/>
  <c r="T36" i="6"/>
  <c r="T57" i="6"/>
  <c r="T59" i="6"/>
  <c r="T44" i="6"/>
  <c r="T27" i="6"/>
  <c r="T41" i="6"/>
  <c r="V41" i="6" s="1"/>
  <c r="T28" i="6"/>
  <c r="V28" i="6" s="1"/>
  <c r="T62" i="6"/>
  <c r="T58" i="6"/>
  <c r="T29" i="6"/>
  <c r="T40" i="6"/>
  <c r="V40" i="6" s="1"/>
  <c r="T53" i="6"/>
  <c r="V53" i="6" s="1"/>
  <c r="T52" i="6"/>
  <c r="T38" i="6"/>
  <c r="T37" i="6"/>
  <c r="V37" i="6" s="1"/>
  <c r="T31" i="6"/>
  <c r="T32" i="6"/>
  <c r="T51" i="6"/>
  <c r="T45" i="6"/>
  <c r="V45" i="6" s="1"/>
  <c r="T50" i="6"/>
  <c r="T47" i="6"/>
  <c r="T39" i="6"/>
  <c r="V39" i="6" s="1"/>
  <c r="T33" i="6"/>
  <c r="T34" i="6"/>
  <c r="T48" i="6"/>
  <c r="T35" i="6"/>
  <c r="T61" i="6"/>
  <c r="U56" i="6"/>
  <c r="T56" i="6"/>
  <c r="U84" i="6"/>
  <c r="U85" i="6"/>
  <c r="U86" i="6"/>
  <c r="U87" i="6"/>
  <c r="U88" i="6"/>
  <c r="U89" i="6"/>
  <c r="U90" i="6"/>
  <c r="V90" i="6" s="1"/>
  <c r="U91" i="6"/>
  <c r="U83" i="6"/>
  <c r="T71" i="6"/>
  <c r="T73" i="6"/>
  <c r="T74" i="6"/>
  <c r="V74" i="6" s="1"/>
  <c r="T75" i="6"/>
  <c r="T72" i="6"/>
  <c r="T70" i="6"/>
  <c r="T69" i="6"/>
  <c r="T68" i="6"/>
  <c r="T78" i="6"/>
  <c r="T77" i="6"/>
  <c r="T76" i="6"/>
  <c r="T91" i="6"/>
  <c r="T85" i="6"/>
  <c r="T89" i="6"/>
  <c r="T88" i="6"/>
  <c r="T90" i="6"/>
  <c r="T84" i="6"/>
  <c r="T83" i="6"/>
  <c r="T86" i="6"/>
  <c r="T87" i="6"/>
  <c r="V91" i="6"/>
  <c r="V33" i="6"/>
  <c r="V47" i="6"/>
  <c r="V52" i="6"/>
  <c r="V27" i="6"/>
  <c r="V59" i="6"/>
  <c r="V46" i="6"/>
  <c r="V22" i="6" l="1"/>
  <c r="V69" i="6"/>
  <c r="V38" i="6"/>
  <c r="V60" i="6"/>
  <c r="V62" i="6"/>
  <c r="V56" i="6"/>
  <c r="V31" i="6"/>
  <c r="V34" i="6"/>
  <c r="V55" i="6"/>
  <c r="V63" i="6"/>
  <c r="V36" i="6"/>
  <c r="V44" i="6"/>
  <c r="V29" i="6"/>
  <c r="V32" i="6"/>
  <c r="V50" i="6"/>
  <c r="V35" i="6"/>
  <c r="V76" i="6"/>
  <c r="V73" i="6"/>
  <c r="V75" i="6"/>
  <c r="V70" i="6"/>
  <c r="V68" i="6"/>
  <c r="V77" i="6"/>
  <c r="V89" i="6"/>
  <c r="V83" i="6"/>
  <c r="V49" i="6"/>
  <c r="V57" i="6"/>
  <c r="V58" i="6"/>
  <c r="V51" i="6"/>
  <c r="V48" i="6"/>
  <c r="V61" i="6"/>
  <c r="V71" i="6"/>
  <c r="V72" i="6"/>
  <c r="V78" i="6"/>
  <c r="V87" i="6"/>
  <c r="V85" i="6"/>
  <c r="V88" i="6"/>
  <c r="V84" i="6"/>
  <c r="V86" i="6"/>
  <c r="T75" i="1"/>
  <c r="T52" i="1"/>
  <c r="T68" i="1"/>
  <c r="T51" i="1"/>
  <c r="T56" i="1"/>
  <c r="T6" i="1"/>
  <c r="T55" i="1"/>
  <c r="T41" i="1"/>
  <c r="T71" i="1"/>
  <c r="T24" i="1"/>
  <c r="T42" i="1"/>
  <c r="T17" i="1"/>
  <c r="T57" i="1"/>
  <c r="T32" i="1"/>
  <c r="T29" i="1"/>
  <c r="T10" i="1"/>
  <c r="T26" i="1"/>
  <c r="T63" i="1"/>
  <c r="T44" i="1"/>
  <c r="T8" i="1"/>
  <c r="T62" i="1"/>
  <c r="T58" i="1"/>
  <c r="T53" i="1"/>
  <c r="T34" i="1"/>
  <c r="T13" i="1"/>
  <c r="T25" i="1"/>
  <c r="T20" i="1"/>
  <c r="T30" i="1"/>
  <c r="T61" i="1"/>
  <c r="T67" i="1"/>
  <c r="T66" i="1"/>
  <c r="T21" i="1"/>
  <c r="T60" i="1"/>
  <c r="T76" i="1"/>
  <c r="T39" i="1"/>
  <c r="T49" i="1"/>
  <c r="T72" i="1"/>
  <c r="T77" i="1"/>
  <c r="T47" i="1"/>
  <c r="T65" i="1"/>
  <c r="T45" i="1"/>
  <c r="T37" i="1"/>
  <c r="T36" i="1"/>
  <c r="T50" i="1"/>
  <c r="T7" i="1"/>
  <c r="T31" i="1"/>
  <c r="T11" i="1"/>
  <c r="T28" i="1"/>
  <c r="T15" i="1"/>
  <c r="T16" i="1"/>
  <c r="T48" i="1"/>
  <c r="T43" i="1"/>
  <c r="T19" i="1"/>
  <c r="T33" i="1"/>
  <c r="T54" i="1"/>
  <c r="T46" i="1"/>
  <c r="T64" i="1"/>
  <c r="T38" i="1"/>
  <c r="T12" i="1"/>
  <c r="T14" i="1"/>
  <c r="T69" i="1"/>
  <c r="T40" i="1"/>
  <c r="T73" i="1"/>
  <c r="T9" i="1"/>
  <c r="T22" i="1"/>
  <c r="T35" i="1"/>
  <c r="T23" i="1"/>
  <c r="T27" i="1"/>
  <c r="T18" i="1"/>
  <c r="T59" i="1"/>
  <c r="T70" i="1"/>
  <c r="T74" i="1"/>
  <c r="S70" i="1"/>
  <c r="S59" i="1"/>
  <c r="U59" i="1" s="1"/>
  <c r="U70" i="1" l="1"/>
  <c r="S63" i="1"/>
  <c r="S66" i="1"/>
  <c r="S71" i="1"/>
  <c r="S74" i="1"/>
  <c r="S75" i="1"/>
  <c r="S67" i="1"/>
  <c r="S76" i="1"/>
  <c r="U75" i="1" l="1"/>
  <c r="U71" i="1"/>
  <c r="U63" i="1"/>
  <c r="U74" i="1"/>
  <c r="U66" i="1"/>
  <c r="U76" i="1"/>
  <c r="U67" i="1"/>
  <c r="K7" i="7"/>
  <c r="K6" i="7"/>
  <c r="K8" i="7"/>
  <c r="K11" i="7"/>
  <c r="K9" i="7"/>
  <c r="K14" i="7"/>
  <c r="K12" i="7"/>
  <c r="K13" i="7"/>
  <c r="K15" i="7"/>
  <c r="K10" i="7"/>
  <c r="K18" i="7"/>
  <c r="K16" i="7"/>
  <c r="K17" i="7"/>
  <c r="K5" i="7"/>
  <c r="S6" i="1" l="1"/>
  <c r="S73" i="1"/>
  <c r="S69" i="1"/>
  <c r="S29" i="1"/>
  <c r="S57" i="1"/>
  <c r="S46" i="1"/>
  <c r="S24" i="1"/>
  <c r="S16" i="1"/>
  <c r="S54" i="1"/>
  <c r="S7" i="1"/>
  <c r="S55" i="1"/>
  <c r="S41" i="1"/>
  <c r="U16" i="1" l="1"/>
  <c r="U29" i="1"/>
  <c r="U57" i="1"/>
  <c r="U73" i="1"/>
  <c r="U6" i="1"/>
  <c r="U54" i="1"/>
  <c r="U69" i="1"/>
  <c r="U46" i="1"/>
  <c r="U41" i="1"/>
  <c r="U7" i="1"/>
  <c r="U24" i="1"/>
  <c r="U55" i="1"/>
  <c r="S72" i="1" l="1"/>
  <c r="S77" i="1"/>
  <c r="S47" i="1"/>
  <c r="S65" i="1"/>
  <c r="S45" i="1"/>
  <c r="S37" i="1"/>
  <c r="S36" i="1"/>
  <c r="S50" i="1"/>
  <c r="S31" i="1"/>
  <c r="S11" i="1"/>
  <c r="S28" i="1"/>
  <c r="S15" i="1"/>
  <c r="S48" i="1"/>
  <c r="S43" i="1"/>
  <c r="S19" i="1"/>
  <c r="S33" i="1"/>
  <c r="S64" i="1"/>
  <c r="S38" i="1"/>
  <c r="S12" i="1"/>
  <c r="S14" i="1"/>
  <c r="S40" i="1"/>
  <c r="S9" i="1"/>
  <c r="S22" i="1"/>
  <c r="S35" i="1"/>
  <c r="U72" i="1" l="1"/>
  <c r="U35" i="1"/>
  <c r="U33" i="1"/>
  <c r="U50" i="1"/>
  <c r="U64" i="1"/>
  <c r="U31" i="1"/>
  <c r="U22" i="1"/>
  <c r="U40" i="1"/>
  <c r="U14" i="1"/>
  <c r="U38" i="1"/>
  <c r="U19" i="1"/>
  <c r="U48" i="1"/>
  <c r="U15" i="1"/>
  <c r="U11" i="1"/>
  <c r="U36" i="1"/>
  <c r="U45" i="1"/>
  <c r="U65" i="1"/>
  <c r="U77" i="1"/>
  <c r="U9" i="1"/>
  <c r="U12" i="1"/>
  <c r="U43" i="1"/>
  <c r="U28" i="1"/>
  <c r="U37" i="1"/>
  <c r="U47" i="1"/>
  <c r="S23" i="1"/>
  <c r="S27" i="1"/>
  <c r="S18" i="1"/>
  <c r="U27" i="1" l="1"/>
  <c r="U23" i="1"/>
  <c r="U18" i="1"/>
  <c r="J7" i="7"/>
  <c r="J14" i="7"/>
  <c r="J8" i="7"/>
  <c r="J16" i="7"/>
  <c r="J12" i="7"/>
  <c r="J11" i="7"/>
  <c r="J5" i="7"/>
  <c r="J15" i="7"/>
  <c r="J17" i="7"/>
  <c r="J10" i="7"/>
  <c r="J13" i="7"/>
  <c r="J6" i="7"/>
  <c r="J18" i="7"/>
  <c r="J19" i="7"/>
  <c r="J9" i="7"/>
  <c r="S21" i="1" l="1"/>
  <c r="U21" i="1" l="1"/>
  <c r="S20" i="1" l="1"/>
  <c r="U20" i="1" l="1"/>
  <c r="S25" i="1" l="1"/>
  <c r="U25" i="1" l="1"/>
  <c r="L6" i="7" l="1"/>
  <c r="L16" i="7"/>
  <c r="L12" i="7"/>
  <c r="L8" i="7"/>
  <c r="L15" i="7"/>
  <c r="L14" i="7"/>
  <c r="L5" i="7"/>
  <c r="L9" i="7"/>
  <c r="L18" i="7"/>
  <c r="L13" i="7"/>
  <c r="L7" i="7"/>
  <c r="L10" i="7"/>
  <c r="L19" i="7"/>
  <c r="L17" i="7"/>
  <c r="L11" i="7"/>
  <c r="S52" i="1" l="1"/>
  <c r="U52" i="1" s="1"/>
  <c r="S39" i="1" l="1"/>
  <c r="U39" i="1" s="1"/>
  <c r="S17" i="1" l="1"/>
  <c r="U17" i="1" s="1"/>
  <c r="S62" i="1"/>
  <c r="U62" i="1" s="1"/>
  <c r="S60" i="1"/>
  <c r="U60" i="1" s="1"/>
  <c r="S42" i="1"/>
  <c r="U42" i="1" s="1"/>
  <c r="S58" i="1"/>
  <c r="U58" i="1" s="1"/>
  <c r="S51" i="1"/>
  <c r="U51" i="1" s="1"/>
  <c r="S53" i="1"/>
  <c r="U53" i="1" s="1"/>
  <c r="S44" i="1"/>
  <c r="U44" i="1" s="1"/>
  <c r="S68" i="1"/>
  <c r="U68" i="1" s="1"/>
  <c r="S34" i="1"/>
  <c r="U34" i="1" s="1"/>
  <c r="S30" i="1"/>
  <c r="U30" i="1" s="1"/>
  <c r="S56" i="1"/>
  <c r="U56" i="1" s="1"/>
  <c r="S32" i="1"/>
  <c r="U32" i="1" s="1"/>
  <c r="S10" i="1"/>
  <c r="U10" i="1" s="1"/>
  <c r="S13" i="1"/>
  <c r="U13" i="1" s="1"/>
  <c r="S61" i="1"/>
  <c r="U61" i="1" s="1"/>
  <c r="S26" i="1"/>
  <c r="U26" i="1" s="1"/>
  <c r="S8" i="1" l="1"/>
  <c r="U8" i="1" s="1"/>
  <c r="S49" i="1" l="1"/>
  <c r="U49" i="1" s="1"/>
</calcChain>
</file>

<file path=xl/sharedStrings.xml><?xml version="1.0" encoding="utf-8"?>
<sst xmlns="http://schemas.openxmlformats.org/spreadsheetml/2006/main" count="817" uniqueCount="171">
  <si>
    <t>Bonazza Franco</t>
  </si>
  <si>
    <t>Flego Nadan</t>
  </si>
  <si>
    <t>Buzet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</si>
  <si>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</si>
  <si>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</si>
  <si>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</si>
  <si>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</si>
  <si>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</si>
  <si>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</si>
  <si>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</si>
  <si>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</si>
  <si>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</si>
  <si>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</si>
  <si>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</si>
  <si>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Mihajlović Vilson</t>
  </si>
  <si>
    <t>Kat.</t>
  </si>
  <si>
    <t>Senior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</si>
  <si>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</si>
  <si>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</si>
  <si>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</si>
  <si>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</si>
  <si>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</si>
  <si>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</si>
  <si>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</si>
  <si>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</si>
  <si>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</si>
  <si>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</si>
  <si>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</si>
  <si>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</si>
  <si>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</si>
  <si>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</si>
  <si>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</si>
  <si>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</si>
  <si>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</si>
  <si>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</si>
  <si>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</si>
  <si>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UKUPNO NETO A</t>
  </si>
  <si>
    <t>TABLICE NETO REZULTATA</t>
  </si>
  <si>
    <t>UKUPNO NETO C</t>
  </si>
  <si>
    <t>UKUPNO BRUTO</t>
  </si>
  <si>
    <t>TABLICA BRUTO REZULTATA</t>
  </si>
  <si>
    <t>V KOLO</t>
  </si>
  <si>
    <t>Čirič Matijaž</t>
  </si>
  <si>
    <t>Zajc Primož</t>
  </si>
  <si>
    <t>Župevec Bojan</t>
  </si>
  <si>
    <t>BUZET</t>
  </si>
  <si>
    <t>Zorić Mladen</t>
  </si>
  <si>
    <t>Cerar Miha</t>
  </si>
  <si>
    <t>Bercan Gianfranco</t>
  </si>
  <si>
    <t>Holjević Danko</t>
  </si>
  <si>
    <t>Jardas Franjo</t>
  </si>
  <si>
    <t>Kalačić Vlado</t>
  </si>
  <si>
    <t>Pelizzer Giovanni</t>
  </si>
  <si>
    <t>Peršić Vinko</t>
  </si>
  <si>
    <t>Zajc Miha</t>
  </si>
  <si>
    <t>Gucunski Željko</t>
  </si>
  <si>
    <t>Sadnikar Rok</t>
  </si>
  <si>
    <t>Bjelčević Dobrivoj</t>
  </si>
  <si>
    <t>Grašić Mitja</t>
  </si>
  <si>
    <t>Janko Toni</t>
  </si>
  <si>
    <t>Jurenec Marijan</t>
  </si>
  <si>
    <t>Peterka Bojan</t>
  </si>
  <si>
    <t>Pirš Rudi</t>
  </si>
  <si>
    <t>Bercam Gianfranco</t>
  </si>
  <si>
    <t>Berlec Marijan</t>
  </si>
  <si>
    <t xml:space="preserve">Savudrija </t>
  </si>
  <si>
    <t>Erčulj Franc</t>
  </si>
  <si>
    <t>Glavina Knafelc Tamara</t>
  </si>
  <si>
    <t>Gruban Dean</t>
  </si>
  <si>
    <t>Mutič Zdravko</t>
  </si>
  <si>
    <t>Potočar Jože</t>
  </si>
  <si>
    <t>Prinčić David</t>
  </si>
  <si>
    <t xml:space="preserve">SAVUDRIJA </t>
  </si>
  <si>
    <t>Hoelige Lucas</t>
  </si>
  <si>
    <t>Žnidarič Tomaž</t>
  </si>
  <si>
    <t>Črnak Iris</t>
  </si>
  <si>
    <t>Pelizzer Nereo</t>
  </si>
  <si>
    <t>Čepuran Zoran</t>
  </si>
  <si>
    <t>Huber Damir</t>
  </si>
  <si>
    <t>Kalem Mihalič Stipo</t>
  </si>
  <si>
    <t>Savić Darko</t>
  </si>
  <si>
    <t>Šmid Marko</t>
  </si>
  <si>
    <t>Klep Sašo</t>
  </si>
  <si>
    <t>Res huda ekipa</t>
  </si>
  <si>
    <t>Viškanić Sandro</t>
  </si>
  <si>
    <t>Res Res huda ekipa</t>
  </si>
  <si>
    <t>Bojc Žiga</t>
  </si>
  <si>
    <t>Korošec Anže</t>
  </si>
  <si>
    <t>Maximone</t>
  </si>
  <si>
    <t>Černe Alenka</t>
  </si>
  <si>
    <t>Koleša Tomaž</t>
  </si>
  <si>
    <t xml:space="preserve">Pula </t>
  </si>
  <si>
    <t>Funčić Mario</t>
  </si>
  <si>
    <t>Bajto Tihomir</t>
  </si>
  <si>
    <t>Vujčić Goran</t>
  </si>
  <si>
    <t>Matošević Aleksandar</t>
  </si>
  <si>
    <t>Grenko Boris</t>
  </si>
  <si>
    <t xml:space="preserve">Grče </t>
  </si>
  <si>
    <t>Kaplja Franc</t>
  </si>
  <si>
    <t>Savudrijsko porečki istraživači golfa (SPIG)</t>
  </si>
  <si>
    <t>Sladonja Vladimir</t>
  </si>
  <si>
    <t>Grozdanić Darko</t>
  </si>
  <si>
    <t>Krnić Nenad</t>
  </si>
  <si>
    <t>Tarade Marko</t>
  </si>
  <si>
    <t>Šimičić Davor</t>
  </si>
  <si>
    <t>Lipicanci</t>
  </si>
  <si>
    <t>Šlosar Robert</t>
  </si>
  <si>
    <t>Kokol Bernarda</t>
  </si>
  <si>
    <t>Mlakar Petra</t>
  </si>
  <si>
    <t>Hočevar Borut</t>
  </si>
  <si>
    <t xml:space="preserve">Rovinj </t>
  </si>
  <si>
    <t>Savudrijski Fiumani</t>
  </si>
  <si>
    <t>Bjelčević Dobrica</t>
  </si>
  <si>
    <t>Bengin Siniša</t>
  </si>
  <si>
    <t>Berisha Enver</t>
  </si>
  <si>
    <t>Meduze</t>
  </si>
  <si>
    <t>Arzenšek Matjaž</t>
  </si>
  <si>
    <t>Lavbič Valerija</t>
  </si>
  <si>
    <t>Arzenšek Rok</t>
  </si>
  <si>
    <t>Vrhovec Marko</t>
  </si>
  <si>
    <t>Vrhovec Anamarija</t>
  </si>
  <si>
    <t xml:space="preserve">PULA </t>
  </si>
  <si>
    <t xml:space="preserve">GRČE </t>
  </si>
  <si>
    <t>MAXIMONE</t>
  </si>
  <si>
    <t>LIPICANCI</t>
  </si>
  <si>
    <t>RES RES HUDA EKIPA</t>
  </si>
  <si>
    <t>RES HUDA EKIPA</t>
  </si>
  <si>
    <t>ROVINJ</t>
  </si>
  <si>
    <t>SAVUDRIJSKI FIUMANI</t>
  </si>
  <si>
    <t>SPIG</t>
  </si>
  <si>
    <t>MEDUZE</t>
  </si>
  <si>
    <t>Kokol Berbarda</t>
  </si>
  <si>
    <t>Junior</t>
  </si>
  <si>
    <t>Savudrijski fiumani</t>
  </si>
  <si>
    <t>Res res huda ekipa</t>
  </si>
  <si>
    <t>Pula</t>
  </si>
  <si>
    <t>D</t>
  </si>
  <si>
    <t>Rovinj</t>
  </si>
  <si>
    <t>Ninković Milan</t>
  </si>
  <si>
    <t>Ninković Ivan</t>
  </si>
  <si>
    <t>Popović Filip</t>
  </si>
  <si>
    <t>Gaspari Drago</t>
  </si>
  <si>
    <t>Gaspari Marta</t>
  </si>
  <si>
    <t>Ajdovec Silvana</t>
  </si>
  <si>
    <t>Ajdovec Marjan</t>
  </si>
  <si>
    <t>Dream team</t>
  </si>
  <si>
    <t xml:space="preserve">Ninković Milan </t>
  </si>
  <si>
    <t>Ajdovec marjan</t>
  </si>
  <si>
    <t>DREAM TEAM</t>
  </si>
  <si>
    <t xml:space="preserve">Koller Mladenka </t>
  </si>
  <si>
    <t>Plovanić Marko</t>
  </si>
  <si>
    <t>Zekić Robert</t>
  </si>
  <si>
    <t>UKUPNO NETO D</t>
  </si>
  <si>
    <t>UKUPNO NETO B</t>
  </si>
  <si>
    <t>TABLICA UKUPNO</t>
  </si>
  <si>
    <t>DiMiMiS</t>
  </si>
  <si>
    <t>Brajković Boris</t>
  </si>
  <si>
    <t xml:space="preserve">Viškanić Sandro </t>
  </si>
  <si>
    <t>Šprajc Davor</t>
  </si>
  <si>
    <t>Grče</t>
  </si>
  <si>
    <t>Drean team</t>
  </si>
  <si>
    <t xml:space="preserve">Černe Alenka </t>
  </si>
  <si>
    <t>Grozdanić Danko</t>
  </si>
  <si>
    <t>Achering Aloiz</t>
  </si>
  <si>
    <t>senior</t>
  </si>
  <si>
    <t>Achering Johhanes</t>
  </si>
  <si>
    <t>Hrast Boris</t>
  </si>
  <si>
    <t>Kernjus Emil</t>
  </si>
  <si>
    <t>Ibrahimović Merima</t>
  </si>
  <si>
    <t>GK Pula</t>
  </si>
  <si>
    <t>Poreč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</si>
</sst>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scheme val="minor"/>
    </font>
    <font>
      <sz val="1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0" fontId="5" fillId="0" borderId="2" xfId="0" applyFont="1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8" xfId="0" applyBorder="1"/>
    <xf numFmtId="164" fontId="0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0" borderId="9" xfId="0" applyBorder="1"/>
    <xf numFmtId="1" fontId="0" fillId="0" borderId="9" xfId="0" applyNumberFormat="1" applyFill="1" applyBorder="1" applyAlignment="1">
      <alignment shrinkToFit="1"/>
    </xf>
    <xf numFmtId="1" fontId="0" fillId="2" borderId="10" xfId="0" applyNumberFormat="1" applyFill="1" applyBorder="1" applyAlignment="1">
      <alignment shrinkToFit="1"/>
    </xf>
    <xf numFmtId="164" fontId="2" fillId="0" borderId="9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0" fontId="0" fillId="3" borderId="3" xfId="0" applyFill="1" applyBorder="1"/>
    <xf numFmtId="49" fontId="0" fillId="3" borderId="9" xfId="0" applyNumberFormat="1" applyFill="1" applyBorder="1"/>
    <xf numFmtId="0" fontId="0" fillId="3" borderId="9" xfId="0" applyFill="1" applyBorder="1"/>
    <xf numFmtId="1" fontId="0" fillId="3" borderId="9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9" xfId="0" applyNumberFormat="1" applyFont="1" applyFill="1" applyBorder="1" applyAlignment="1">
      <alignment shrinkToFit="1"/>
    </xf>
    <xf numFmtId="164" fontId="0" fillId="0" borderId="0" xfId="0" applyNumberFormat="1" applyFont="1" applyBorder="1"/>
    <xf numFmtId="1" fontId="0" fillId="0" borderId="0" xfId="0" applyNumberFormat="1" applyFill="1" applyBorder="1"/>
    <xf numFmtId="1" fontId="9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0" fillId="3" borderId="1" xfId="0" applyFill="1" applyBorder="1"/>
    <xf numFmtId="1" fontId="0" fillId="2" borderId="1" xfId="0" applyNumberFormat="1" applyFill="1" applyBorder="1"/>
    <xf numFmtId="0" fontId="6" fillId="0" borderId="0" xfId="0" applyFont="1" applyFill="1" applyBorder="1"/>
    <xf numFmtId="164" fontId="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0" fillId="0" borderId="9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3" borderId="9" xfId="0" applyFill="1" applyBorder="1" applyAlignment="1">
      <alignment wrapText="1"/>
    </xf>
    <xf numFmtId="49" fontId="0" fillId="3" borderId="9" xfId="0" applyNumberFormat="1" applyFill="1" applyBorder="1" applyAlignment="1">
      <alignment wrapText="1"/>
    </xf>
    <xf numFmtId="1" fontId="0" fillId="3" borderId="9" xfId="0" applyNumberFormat="1" applyFill="1" applyBorder="1" applyAlignment="1">
      <alignment wrapText="1"/>
    </xf>
    <xf numFmtId="1" fontId="2" fillId="3" borderId="9" xfId="0" applyNumberFormat="1" applyFont="1" applyFill="1" applyBorder="1" applyAlignment="1">
      <alignment wrapText="1"/>
    </xf>
    <xf numFmtId="1" fontId="0" fillId="0" borderId="9" xfId="0" applyNumberFormat="1" applyFill="1" applyBorder="1" applyAlignment="1">
      <alignment wrapText="1"/>
    </xf>
    <xf numFmtId="1" fontId="0" fillId="2" borderId="10" xfId="0" applyNumberFormat="1" applyFill="1" applyBorder="1" applyAlignment="1">
      <alignment wrapText="1"/>
    </xf>
    <xf numFmtId="0" fontId="10" fillId="0" borderId="1" xfId="0" applyFont="1" applyBorder="1"/>
    <xf numFmtId="0" fontId="8" fillId="3" borderId="6" xfId="0" applyFont="1" applyFill="1" applyBorder="1"/>
    <xf numFmtId="0" fontId="8" fillId="3" borderId="1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1" fontId="0" fillId="3" borderId="3" xfId="0" applyNumberFormat="1" applyFill="1" applyBorder="1"/>
    <xf numFmtId="164" fontId="0" fillId="3" borderId="1" xfId="0" applyNumberFormat="1" applyFont="1" applyFill="1" applyBorder="1"/>
    <xf numFmtId="164" fontId="0" fillId="3" borderId="3" xfId="0" applyNumberFormat="1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1" xfId="0" applyFont="1" applyFill="1" applyBorder="1"/>
    <xf numFmtId="0" fontId="0" fillId="3" borderId="0" xfId="0" applyFill="1" applyBorder="1" applyAlignment="1">
      <alignment horizontal="center" vertical="center"/>
    </xf>
    <xf numFmtId="0" fontId="8" fillId="3" borderId="2" xfId="0" applyFont="1" applyFill="1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0" xfId="0" applyFont="1" applyFill="1" applyBorder="1"/>
    <xf numFmtId="0" fontId="13" fillId="3" borderId="2" xfId="0" applyFont="1" applyFill="1" applyBorder="1" applyAlignment="1">
      <alignment wrapText="1"/>
    </xf>
    <xf numFmtId="164" fontId="0" fillId="3" borderId="3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/>
    <xf numFmtId="164" fontId="6" fillId="3" borderId="1" xfId="0" applyNumberFormat="1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6" fillId="3" borderId="3" xfId="0" applyNumberFormat="1" applyFont="1" applyFill="1" applyBorder="1"/>
    <xf numFmtId="164" fontId="6" fillId="3" borderId="3" xfId="0" applyNumberFormat="1" applyFont="1" applyFill="1" applyBorder="1" applyAlignment="1">
      <alignment horizontal="center"/>
    </xf>
    <xf numFmtId="1" fontId="12" fillId="3" borderId="3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4" fillId="3" borderId="2" xfId="0" applyFont="1" applyFill="1" applyBorder="1"/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8" fillId="3" borderId="5" xfId="0" applyFont="1" applyFill="1" applyBorder="1"/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6" fillId="2" borderId="3" xfId="0" applyNumberFormat="1" applyFont="1" applyFill="1" applyBorder="1"/>
    <xf numFmtId="0" fontId="17" fillId="0" borderId="0" xfId="0" applyFont="1"/>
    <xf numFmtId="0" fontId="0" fillId="0" borderId="1" xfId="0" applyFont="1" applyBorder="1" applyAlignment="1">
      <alignment wrapText="1"/>
    </xf>
    <xf numFmtId="0" fontId="0" fillId="3" borderId="3" xfId="0" applyFont="1" applyFill="1" applyBorder="1"/>
    <xf numFmtId="1" fontId="0" fillId="0" borderId="3" xfId="0" applyNumberFormat="1" applyFont="1" applyBorder="1"/>
    <xf numFmtId="1" fontId="0" fillId="2" borderId="3" xfId="0" applyNumberFormat="1" applyFont="1" applyFill="1" applyBorder="1"/>
    <xf numFmtId="0" fontId="0" fillId="3" borderId="1" xfId="0" applyFont="1" applyFill="1" applyBorder="1"/>
    <xf numFmtId="1" fontId="6" fillId="2" borderId="1" xfId="0" applyNumberFormat="1" applyFont="1" applyFill="1" applyBorder="1"/>
    <xf numFmtId="1" fontId="0" fillId="2" borderId="1" xfId="0" applyNumberFormat="1" applyFont="1" applyFill="1" applyBorder="1"/>
    <xf numFmtId="0" fontId="0" fillId="0" borderId="0" xfId="0" applyFont="1" applyBorder="1"/>
    <xf numFmtId="0" fontId="0" fillId="0" borderId="0" xfId="0" applyFont="1" applyAlignment="1">
      <alignment wrapText="1"/>
    </xf>
    <xf numFmtId="1" fontId="0" fillId="3" borderId="1" xfId="0" applyNumberFormat="1" applyFill="1" applyBorder="1"/>
    <xf numFmtId="0" fontId="14" fillId="3" borderId="1" xfId="0" applyFont="1" applyFill="1" applyBorder="1"/>
    <xf numFmtId="1" fontId="4" fillId="3" borderId="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3" borderId="0" xfId="0" applyFont="1" applyFill="1" applyBorder="1"/>
    <xf numFmtId="1" fontId="0" fillId="0" borderId="0" xfId="0" applyNumberFormat="1" applyFont="1" applyBorder="1"/>
    <xf numFmtId="1" fontId="6" fillId="3" borderId="0" xfId="0" applyNumberFormat="1" applyFont="1" applyFill="1" applyBorder="1"/>
    <xf numFmtId="0" fontId="8" fillId="0" borderId="12" xfId="0" applyFont="1" applyBorder="1"/>
    <xf numFmtId="0" fontId="8" fillId="0" borderId="1" xfId="0" applyFont="1" applyFill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zoomScaleNormal="100" workbookViewId="0">
      <selection activeCell="W7" sqref="W7"/>
    </sheetView>
  </sheetViews>
  <sheetFormatPr defaultRowHeight="15" x14ac:dyDescent="0.25"/>
  <cols>
    <col min="1" max="1" width="3.7109375" customWidth="1"/>
    <col min="2" max="2" width="22.85546875" customWidth="1"/>
    <col min="3" max="3" width="4.7109375" style="13" customWidth="1"/>
    <col min="4" max="4" width="4.5703125" style="14" customWidth="1"/>
    <col min="5" max="5" width="6.85546875" style="49" customWidth="1"/>
    <col min="6" max="6" width="18" customWidth="1"/>
    <col min="7" max="8" width="6.140625" style="38" customWidth="1"/>
    <col min="9" max="9" width="6.140625" style="39" customWidth="1"/>
    <col min="10" max="11" width="6.28515625" style="39" customWidth="1"/>
    <col min="12" max="13" width="6.7109375" style="39" customWidth="1"/>
    <col min="14" max="17" width="5.85546875" style="39" customWidth="1"/>
    <col min="18" max="18" width="6.42578125" style="39" customWidth="1"/>
    <col min="19" max="19" width="8.28515625" style="39" customWidth="1"/>
    <col min="20" max="20" width="6.85546875" style="7" customWidth="1"/>
    <col min="21" max="21" width="9.140625" style="7"/>
  </cols>
  <sheetData>
    <row r="1" spans="1:22" ht="15.6" customHeight="1" x14ac:dyDescent="0.25"/>
    <row r="2" spans="1:22" ht="18.75" x14ac:dyDescent="0.3">
      <c r="B2" s="3" t="s">
        <v>40</v>
      </c>
    </row>
    <row r="3" spans="1:22" ht="19.5" thickBot="1" x14ac:dyDescent="0.35">
      <c r="B3" s="3"/>
    </row>
    <row r="4" spans="1:22" ht="21.75" thickBot="1" x14ac:dyDescent="0.4">
      <c r="B4" s="5" t="s">
        <v>39</v>
      </c>
      <c r="G4" s="131" t="s">
        <v>19</v>
      </c>
      <c r="H4" s="132"/>
      <c r="I4" s="129" t="s">
        <v>23</v>
      </c>
      <c r="J4" s="130"/>
      <c r="K4" s="129" t="s">
        <v>24</v>
      </c>
      <c r="L4" s="130"/>
      <c r="M4" s="129" t="s">
        <v>25</v>
      </c>
      <c r="N4" s="130"/>
      <c r="O4" s="129" t="s">
        <v>41</v>
      </c>
      <c r="P4" s="130"/>
      <c r="Q4" s="129" t="s">
        <v>26</v>
      </c>
      <c r="R4" s="130"/>
    </row>
    <row r="5" spans="1:22" ht="25.5" thickBot="1" x14ac:dyDescent="0.3">
      <c r="B5" s="59" t="s">
        <v>5</v>
      </c>
      <c r="C5" s="60" t="s">
        <v>4</v>
      </c>
      <c r="D5" s="61" t="s">
        <v>11</v>
      </c>
      <c r="E5" s="62" t="s">
        <v>15</v>
      </c>
      <c r="F5" s="63" t="s">
        <v>6</v>
      </c>
      <c r="G5" s="64" t="s">
        <v>20</v>
      </c>
      <c r="H5" s="65" t="s">
        <v>21</v>
      </c>
      <c r="I5" s="66" t="s">
        <v>20</v>
      </c>
      <c r="J5" s="66" t="s">
        <v>21</v>
      </c>
      <c r="K5" s="66" t="s">
        <v>20</v>
      </c>
      <c r="L5" s="66" t="s">
        <v>21</v>
      </c>
      <c r="M5" s="66" t="s">
        <v>20</v>
      </c>
      <c r="N5" s="66" t="s">
        <v>21</v>
      </c>
      <c r="O5" s="66" t="s">
        <v>20</v>
      </c>
      <c r="P5" s="66" t="s">
        <v>21</v>
      </c>
      <c r="Q5" s="66" t="s">
        <v>20</v>
      </c>
      <c r="R5" s="66" t="s">
        <v>21</v>
      </c>
      <c r="S5" s="67" t="s">
        <v>33</v>
      </c>
      <c r="T5" s="68" t="s">
        <v>12</v>
      </c>
      <c r="U5" s="69" t="s">
        <v>7</v>
      </c>
    </row>
    <row r="6" spans="1:22" s="110" customFormat="1" x14ac:dyDescent="0.25">
      <c r="A6" s="118">
        <v>1</v>
      </c>
      <c r="B6" s="2" t="s">
        <v>93</v>
      </c>
      <c r="C6" s="15">
        <v>9.4</v>
      </c>
      <c r="D6" s="16" t="s">
        <v>8</v>
      </c>
      <c r="E6" s="50" t="s">
        <v>16</v>
      </c>
      <c r="F6" s="2" t="s">
        <v>135</v>
      </c>
      <c r="G6" s="40">
        <v>0</v>
      </c>
      <c r="H6" s="40">
        <v>0</v>
      </c>
      <c r="I6" s="40">
        <v>26</v>
      </c>
      <c r="J6" s="40">
        <v>34</v>
      </c>
      <c r="K6" s="40">
        <v>28</v>
      </c>
      <c r="L6" s="40">
        <v>37</v>
      </c>
      <c r="M6" s="40">
        <v>23</v>
      </c>
      <c r="N6" s="40">
        <v>33</v>
      </c>
      <c r="O6" s="40">
        <v>0</v>
      </c>
      <c r="P6" s="40">
        <v>0</v>
      </c>
      <c r="Q6" s="40">
        <v>0</v>
      </c>
      <c r="R6" s="40">
        <v>0</v>
      </c>
      <c r="S6" s="119">
        <f>G6+I6+K6+M6+O6+Q6</f>
        <v>77</v>
      </c>
      <c r="T6" s="120">
        <f>MIN(G6,I6,K6,M6)</f>
        <v>0</v>
      </c>
      <c r="U6" s="121">
        <f>S6-T6</f>
        <v>77</v>
      </c>
      <c r="V6" s="18"/>
    </row>
    <row r="7" spans="1:22" s="110" customFormat="1" x14ac:dyDescent="0.25">
      <c r="A7" s="118">
        <v>2</v>
      </c>
      <c r="B7" s="2" t="s">
        <v>139</v>
      </c>
      <c r="C7" s="15">
        <v>-1.6</v>
      </c>
      <c r="D7" s="16" t="s">
        <v>8</v>
      </c>
      <c r="E7" s="50" t="s">
        <v>17</v>
      </c>
      <c r="F7" s="2" t="s">
        <v>160</v>
      </c>
      <c r="G7" s="40">
        <v>0</v>
      </c>
      <c r="H7" s="40">
        <v>0</v>
      </c>
      <c r="I7" s="77">
        <v>36</v>
      </c>
      <c r="J7" s="77">
        <v>35</v>
      </c>
      <c r="K7" s="119">
        <v>34</v>
      </c>
      <c r="L7" s="119">
        <v>32</v>
      </c>
      <c r="M7" s="119">
        <v>0</v>
      </c>
      <c r="N7" s="119">
        <v>0</v>
      </c>
      <c r="O7" s="119">
        <v>0</v>
      </c>
      <c r="P7" s="119">
        <v>0</v>
      </c>
      <c r="Q7" s="119">
        <v>0</v>
      </c>
      <c r="R7" s="119">
        <v>0</v>
      </c>
      <c r="S7" s="119">
        <f>G7+I7+K7+M7+O7+Q7</f>
        <v>70</v>
      </c>
      <c r="T7" s="120">
        <f>MIN(G7,I7,K7,M7)</f>
        <v>0</v>
      </c>
      <c r="U7" s="121">
        <f>S7-T7</f>
        <v>70</v>
      </c>
      <c r="V7" s="18"/>
    </row>
    <row r="8" spans="1:22" x14ac:dyDescent="0.25">
      <c r="A8" s="118">
        <v>3</v>
      </c>
      <c r="B8" s="83" t="s">
        <v>92</v>
      </c>
      <c r="C8" s="78">
        <v>3</v>
      </c>
      <c r="D8" s="96" t="s">
        <v>8</v>
      </c>
      <c r="E8" s="95" t="s">
        <v>17</v>
      </c>
      <c r="F8" s="122" t="s">
        <v>135</v>
      </c>
      <c r="G8" s="119">
        <v>23</v>
      </c>
      <c r="H8" s="119">
        <v>23</v>
      </c>
      <c r="I8" s="119">
        <v>25</v>
      </c>
      <c r="J8" s="119">
        <v>28</v>
      </c>
      <c r="K8" s="119">
        <v>22</v>
      </c>
      <c r="L8" s="119">
        <v>23</v>
      </c>
      <c r="M8" s="119">
        <v>0</v>
      </c>
      <c r="N8" s="119">
        <v>0</v>
      </c>
      <c r="O8" s="119">
        <v>0</v>
      </c>
      <c r="P8" s="119">
        <v>0</v>
      </c>
      <c r="Q8" s="119">
        <v>0</v>
      </c>
      <c r="R8" s="119">
        <v>0</v>
      </c>
      <c r="S8" s="122">
        <f>G8+I8+K8+M8+O8+Q8</f>
        <v>70</v>
      </c>
      <c r="T8" s="120">
        <f>MIN(G8,I8,K8,M8)</f>
        <v>0</v>
      </c>
      <c r="U8" s="124">
        <f>S8-T8</f>
        <v>70</v>
      </c>
    </row>
    <row r="9" spans="1:22" x14ac:dyDescent="0.25">
      <c r="A9" s="107">
        <v>4</v>
      </c>
      <c r="B9" s="82" t="s">
        <v>54</v>
      </c>
      <c r="C9" s="102">
        <v>9.9</v>
      </c>
      <c r="D9" s="103" t="s">
        <v>8</v>
      </c>
      <c r="E9" s="104" t="s">
        <v>17</v>
      </c>
      <c r="F9" s="82" t="s">
        <v>134</v>
      </c>
      <c r="G9" s="82">
        <v>26</v>
      </c>
      <c r="H9" s="82">
        <v>34</v>
      </c>
      <c r="I9" s="82">
        <v>21</v>
      </c>
      <c r="J9" s="82">
        <v>31</v>
      </c>
      <c r="K9" s="82">
        <v>15</v>
      </c>
      <c r="L9" s="82">
        <v>24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f>G9+I9+K9+M9+O9+Q9</f>
        <v>62</v>
      </c>
      <c r="T9" s="120">
        <f>MIN(G9,I9,K9,M9)</f>
        <v>0</v>
      </c>
      <c r="U9" s="116">
        <f>S9-T9</f>
        <v>62</v>
      </c>
      <c r="V9" s="18"/>
    </row>
    <row r="10" spans="1:22" s="111" customFormat="1" ht="13.9" customHeight="1" x14ac:dyDescent="0.25">
      <c r="A10" s="107">
        <v>5</v>
      </c>
      <c r="B10" s="82" t="s">
        <v>42</v>
      </c>
      <c r="C10" s="102">
        <v>8.1999999999999993</v>
      </c>
      <c r="D10" s="103" t="s">
        <v>8</v>
      </c>
      <c r="E10" s="104" t="s">
        <v>17</v>
      </c>
      <c r="F10" s="82" t="s">
        <v>134</v>
      </c>
      <c r="G10" s="82">
        <v>19</v>
      </c>
      <c r="H10" s="82">
        <v>25</v>
      </c>
      <c r="I10" s="82">
        <v>21</v>
      </c>
      <c r="J10" s="82">
        <v>29</v>
      </c>
      <c r="K10" s="82">
        <v>21</v>
      </c>
      <c r="L10" s="82">
        <v>27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f>G10+I10+K10+M10+O10+Q10</f>
        <v>61</v>
      </c>
      <c r="T10" s="120">
        <f>MIN(G10,I10,K10,M10)</f>
        <v>0</v>
      </c>
      <c r="U10" s="116">
        <f>S10-T10</f>
        <v>61</v>
      </c>
      <c r="V10"/>
    </row>
    <row r="11" spans="1:22" ht="13.9" customHeight="1" x14ac:dyDescent="0.25">
      <c r="A11" s="107">
        <v>6</v>
      </c>
      <c r="B11" s="40" t="s">
        <v>52</v>
      </c>
      <c r="C11" s="79">
        <v>14.5</v>
      </c>
      <c r="D11" s="94" t="s">
        <v>10</v>
      </c>
      <c r="E11" s="91" t="s">
        <v>16</v>
      </c>
      <c r="F11" s="40" t="s">
        <v>137</v>
      </c>
      <c r="G11" s="40">
        <v>24</v>
      </c>
      <c r="H11" s="40">
        <v>35</v>
      </c>
      <c r="I11" s="40">
        <v>20</v>
      </c>
      <c r="J11" s="40">
        <v>34</v>
      </c>
      <c r="K11" s="40">
        <v>0</v>
      </c>
      <c r="L11" s="40">
        <v>0</v>
      </c>
      <c r="M11" s="40">
        <v>14</v>
      </c>
      <c r="N11" s="40">
        <v>28</v>
      </c>
      <c r="O11" s="40">
        <v>0</v>
      </c>
      <c r="P11" s="40">
        <v>0</v>
      </c>
      <c r="Q11" s="40">
        <v>0</v>
      </c>
      <c r="R11" s="40">
        <v>0</v>
      </c>
      <c r="S11" s="40">
        <f>G11+I11+K11+M11+O11+Q11</f>
        <v>58</v>
      </c>
      <c r="T11" s="120">
        <f>MIN(G11,I11,K11,M11)</f>
        <v>0</v>
      </c>
      <c r="U11" s="9">
        <f>S11-T11</f>
        <v>58</v>
      </c>
    </row>
    <row r="12" spans="1:22" x14ac:dyDescent="0.25">
      <c r="A12" s="107">
        <v>7</v>
      </c>
      <c r="B12" s="83" t="s">
        <v>106</v>
      </c>
      <c r="C12" s="97">
        <v>11.9</v>
      </c>
      <c r="D12" s="98" t="s">
        <v>8</v>
      </c>
      <c r="E12" s="99" t="s">
        <v>17</v>
      </c>
      <c r="F12" s="83" t="s">
        <v>105</v>
      </c>
      <c r="G12" s="119">
        <v>19</v>
      </c>
      <c r="H12" s="119">
        <v>30</v>
      </c>
      <c r="I12" s="119">
        <v>0</v>
      </c>
      <c r="J12" s="119">
        <v>0</v>
      </c>
      <c r="K12" s="119">
        <v>15</v>
      </c>
      <c r="L12" s="119">
        <v>25</v>
      </c>
      <c r="M12" s="119">
        <v>22</v>
      </c>
      <c r="N12" s="119">
        <v>34</v>
      </c>
      <c r="O12" s="119">
        <v>0</v>
      </c>
      <c r="P12" s="119">
        <v>0</v>
      </c>
      <c r="Q12" s="119">
        <v>0</v>
      </c>
      <c r="R12" s="119">
        <v>0</v>
      </c>
      <c r="S12" s="119">
        <f>G12+I12+K12+M12+O12+Q12</f>
        <v>56</v>
      </c>
      <c r="T12" s="120">
        <f>MIN(G12,I12,K12,M12)</f>
        <v>0</v>
      </c>
      <c r="U12" s="121">
        <f>S12-T12</f>
        <v>56</v>
      </c>
      <c r="V12" s="18"/>
    </row>
    <row r="13" spans="1:22" x14ac:dyDescent="0.25">
      <c r="A13" s="107">
        <v>8</v>
      </c>
      <c r="B13" s="119" t="s">
        <v>96</v>
      </c>
      <c r="C13" s="79">
        <v>12.3</v>
      </c>
      <c r="D13" s="90" t="s">
        <v>8</v>
      </c>
      <c r="E13" s="91" t="s">
        <v>16</v>
      </c>
      <c r="F13" s="119" t="s">
        <v>135</v>
      </c>
      <c r="G13" s="119">
        <v>23</v>
      </c>
      <c r="H13" s="119">
        <v>33</v>
      </c>
      <c r="I13" s="119">
        <v>17</v>
      </c>
      <c r="J13" s="119">
        <v>30</v>
      </c>
      <c r="K13" s="119">
        <v>13</v>
      </c>
      <c r="L13" s="119">
        <v>21</v>
      </c>
      <c r="M13" s="119">
        <v>16</v>
      </c>
      <c r="N13" s="119">
        <v>28</v>
      </c>
      <c r="O13" s="119">
        <v>0</v>
      </c>
      <c r="P13" s="119">
        <v>0</v>
      </c>
      <c r="Q13" s="119">
        <v>0</v>
      </c>
      <c r="R13" s="119">
        <v>0</v>
      </c>
      <c r="S13" s="119">
        <f>G13+I13+K13+M13+O13+Q13</f>
        <v>69</v>
      </c>
      <c r="T13" s="120">
        <f>MIN(G13,I13,K13,M13)</f>
        <v>13</v>
      </c>
      <c r="U13" s="121">
        <f>S13-T13</f>
        <v>56</v>
      </c>
    </row>
    <row r="14" spans="1:22" s="109" customFormat="1" x14ac:dyDescent="0.25">
      <c r="A14" s="107">
        <v>9</v>
      </c>
      <c r="B14" s="82" t="s">
        <v>81</v>
      </c>
      <c r="C14" s="102">
        <v>10.6</v>
      </c>
      <c r="D14" s="103" t="s">
        <v>8</v>
      </c>
      <c r="E14" s="104" t="s">
        <v>16</v>
      </c>
      <c r="F14" s="83" t="s">
        <v>83</v>
      </c>
      <c r="G14" s="82">
        <v>21</v>
      </c>
      <c r="H14" s="82">
        <v>30</v>
      </c>
      <c r="I14" s="82">
        <v>0</v>
      </c>
      <c r="J14" s="82">
        <v>0</v>
      </c>
      <c r="K14" s="82">
        <v>17</v>
      </c>
      <c r="L14" s="82">
        <v>25</v>
      </c>
      <c r="M14" s="82">
        <v>18</v>
      </c>
      <c r="N14" s="82">
        <v>27</v>
      </c>
      <c r="O14" s="82">
        <v>0</v>
      </c>
      <c r="P14" s="82">
        <v>0</v>
      </c>
      <c r="Q14" s="82">
        <v>0</v>
      </c>
      <c r="R14" s="82">
        <v>0</v>
      </c>
      <c r="S14" s="82">
        <f>G14+I14+K14+M14+O14+Q14</f>
        <v>56</v>
      </c>
      <c r="T14" s="120">
        <f>MIN(G14,I14,K14,M14)</f>
        <v>0</v>
      </c>
      <c r="U14" s="116">
        <f>S14-T14</f>
        <v>56</v>
      </c>
      <c r="V14" s="125"/>
    </row>
    <row r="15" spans="1:22" s="117" customFormat="1" x14ac:dyDescent="0.25">
      <c r="A15" s="118">
        <v>10</v>
      </c>
      <c r="B15" s="40" t="s">
        <v>53</v>
      </c>
      <c r="C15" s="79">
        <v>10.8</v>
      </c>
      <c r="D15" s="94" t="s">
        <v>8</v>
      </c>
      <c r="E15" s="91" t="s">
        <v>16</v>
      </c>
      <c r="F15" s="40" t="s">
        <v>137</v>
      </c>
      <c r="G15" s="40">
        <v>19</v>
      </c>
      <c r="H15" s="40">
        <v>26</v>
      </c>
      <c r="I15" s="40">
        <v>17</v>
      </c>
      <c r="J15" s="40">
        <v>26</v>
      </c>
      <c r="K15" s="40">
        <v>20</v>
      </c>
      <c r="L15" s="40">
        <v>29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f>G15+I15+K15+M15+O15+Q15</f>
        <v>56</v>
      </c>
      <c r="T15" s="120">
        <f>MIN(G15,I15,K15,M15)</f>
        <v>0</v>
      </c>
      <c r="U15" s="9">
        <f>S15-T15</f>
        <v>56</v>
      </c>
      <c r="V15" s="18"/>
    </row>
    <row r="16" spans="1:22" s="18" customFormat="1" ht="15.75" customHeight="1" x14ac:dyDescent="0.25">
      <c r="A16" s="118">
        <v>11</v>
      </c>
      <c r="B16" s="2" t="s">
        <v>61</v>
      </c>
      <c r="C16" s="15">
        <v>9</v>
      </c>
      <c r="D16" s="16" t="s">
        <v>8</v>
      </c>
      <c r="E16" s="50" t="s">
        <v>16</v>
      </c>
      <c r="F16" s="2" t="s">
        <v>97</v>
      </c>
      <c r="G16" s="40">
        <v>0</v>
      </c>
      <c r="H16" s="40">
        <v>0</v>
      </c>
      <c r="I16" s="77">
        <v>23</v>
      </c>
      <c r="J16" s="77">
        <v>32</v>
      </c>
      <c r="K16" s="40">
        <v>15</v>
      </c>
      <c r="L16" s="40">
        <v>23</v>
      </c>
      <c r="M16" s="40">
        <v>15</v>
      </c>
      <c r="N16" s="40">
        <v>23</v>
      </c>
      <c r="O16" s="40">
        <v>0</v>
      </c>
      <c r="P16" s="40">
        <v>0</v>
      </c>
      <c r="Q16" s="40">
        <v>0</v>
      </c>
      <c r="R16" s="40">
        <v>0</v>
      </c>
      <c r="S16" s="40">
        <f>G16+I16+K16+M16+O16+Q16</f>
        <v>53</v>
      </c>
      <c r="T16" s="120">
        <f>MIN(G16,I16,K16,M16)</f>
        <v>0</v>
      </c>
      <c r="U16" s="9">
        <f>S16-T16</f>
        <v>53</v>
      </c>
      <c r="V16"/>
    </row>
    <row r="17" spans="1:22" s="18" customFormat="1" x14ac:dyDescent="0.25">
      <c r="A17" s="118">
        <v>12</v>
      </c>
      <c r="B17" s="83" t="s">
        <v>0</v>
      </c>
      <c r="C17" s="102">
        <v>11.8</v>
      </c>
      <c r="D17" s="103" t="s">
        <v>8</v>
      </c>
      <c r="E17" s="104" t="s">
        <v>16</v>
      </c>
      <c r="F17" s="83" t="s">
        <v>65</v>
      </c>
      <c r="G17" s="82">
        <v>15</v>
      </c>
      <c r="H17" s="82">
        <v>25</v>
      </c>
      <c r="I17" s="82">
        <v>16</v>
      </c>
      <c r="J17" s="82">
        <v>26</v>
      </c>
      <c r="K17" s="82">
        <v>21</v>
      </c>
      <c r="L17" s="82">
        <v>32</v>
      </c>
      <c r="M17" s="82">
        <v>15</v>
      </c>
      <c r="N17" s="82">
        <v>27</v>
      </c>
      <c r="O17" s="82">
        <v>0</v>
      </c>
      <c r="P17" s="82">
        <v>0</v>
      </c>
      <c r="Q17" s="82">
        <v>0</v>
      </c>
      <c r="R17" s="82">
        <v>0</v>
      </c>
      <c r="S17" s="82">
        <f>G17+I17+K17+M17+O17+Q17</f>
        <v>67</v>
      </c>
      <c r="T17" s="120">
        <f>MIN(G17,I17,K17,M17)</f>
        <v>15</v>
      </c>
      <c r="U17" s="116">
        <f>S17-T17</f>
        <v>52</v>
      </c>
    </row>
    <row r="18" spans="1:22" s="18" customFormat="1" x14ac:dyDescent="0.25">
      <c r="A18" s="118">
        <v>13</v>
      </c>
      <c r="B18" s="83" t="s">
        <v>44</v>
      </c>
      <c r="C18" s="102">
        <v>14.5</v>
      </c>
      <c r="D18" s="103" t="s">
        <v>10</v>
      </c>
      <c r="E18" s="104" t="s">
        <v>16</v>
      </c>
      <c r="F18" s="83" t="s">
        <v>134</v>
      </c>
      <c r="G18" s="82">
        <v>26</v>
      </c>
      <c r="H18" s="82">
        <v>42</v>
      </c>
      <c r="I18" s="82">
        <v>17</v>
      </c>
      <c r="J18" s="82">
        <v>33</v>
      </c>
      <c r="K18" s="82">
        <v>0</v>
      </c>
      <c r="L18" s="82">
        <v>0</v>
      </c>
      <c r="M18" s="82">
        <v>8</v>
      </c>
      <c r="N18" s="82">
        <v>18</v>
      </c>
      <c r="O18" s="82">
        <v>0</v>
      </c>
      <c r="P18" s="82">
        <v>0</v>
      </c>
      <c r="Q18" s="82">
        <v>0</v>
      </c>
      <c r="R18" s="82">
        <v>0</v>
      </c>
      <c r="S18" s="82">
        <f>G18+I18+K18+M18+O18+Q18</f>
        <v>51</v>
      </c>
      <c r="T18" s="120">
        <f>MIN(G18,I18,K18,M18)</f>
        <v>0</v>
      </c>
      <c r="U18" s="116">
        <f>S18-T18</f>
        <v>51</v>
      </c>
      <c r="V18" s="111"/>
    </row>
    <row r="19" spans="1:22" s="117" customFormat="1" x14ac:dyDescent="0.25">
      <c r="A19" s="118">
        <v>14</v>
      </c>
      <c r="B19" s="83" t="s">
        <v>70</v>
      </c>
      <c r="C19" s="102">
        <v>9.8000000000000007</v>
      </c>
      <c r="D19" s="103" t="s">
        <v>8</v>
      </c>
      <c r="E19" s="104" t="s">
        <v>16</v>
      </c>
      <c r="F19" s="83" t="s">
        <v>83</v>
      </c>
      <c r="G19" s="82">
        <v>18</v>
      </c>
      <c r="H19" s="82">
        <v>26</v>
      </c>
      <c r="I19" s="82">
        <v>0</v>
      </c>
      <c r="J19" s="82">
        <v>0</v>
      </c>
      <c r="K19" s="82">
        <v>18</v>
      </c>
      <c r="L19" s="82">
        <v>25</v>
      </c>
      <c r="M19" s="82">
        <v>14</v>
      </c>
      <c r="N19" s="82">
        <v>20</v>
      </c>
      <c r="O19" s="82">
        <v>0</v>
      </c>
      <c r="P19" s="82">
        <v>0</v>
      </c>
      <c r="Q19" s="82">
        <v>0</v>
      </c>
      <c r="R19" s="82">
        <v>0</v>
      </c>
      <c r="S19" s="82">
        <f>G19+I19+K19+M19+O19+Q19</f>
        <v>50</v>
      </c>
      <c r="T19" s="120">
        <f>MIN(G19,I19,K19,M19)</f>
        <v>0</v>
      </c>
      <c r="U19" s="116">
        <f>S19-T19</f>
        <v>50</v>
      </c>
      <c r="V19" s="18"/>
    </row>
    <row r="20" spans="1:22" s="18" customFormat="1" x14ac:dyDescent="0.25">
      <c r="A20" s="118">
        <v>15</v>
      </c>
      <c r="B20" s="83" t="s">
        <v>68</v>
      </c>
      <c r="C20" s="102">
        <v>14.7</v>
      </c>
      <c r="D20" s="103" t="s">
        <v>10</v>
      </c>
      <c r="E20" s="104" t="s">
        <v>17</v>
      </c>
      <c r="F20" s="83" t="s">
        <v>83</v>
      </c>
      <c r="G20" s="82">
        <v>22</v>
      </c>
      <c r="H20" s="82">
        <v>34</v>
      </c>
      <c r="I20" s="82">
        <v>18</v>
      </c>
      <c r="J20" s="82">
        <v>31</v>
      </c>
      <c r="K20" s="82">
        <v>10</v>
      </c>
      <c r="L20" s="82">
        <v>21</v>
      </c>
      <c r="M20" s="82">
        <v>8</v>
      </c>
      <c r="N20" s="82">
        <v>20</v>
      </c>
      <c r="O20" s="82">
        <v>0</v>
      </c>
      <c r="P20" s="82">
        <v>0</v>
      </c>
      <c r="Q20" s="82">
        <v>0</v>
      </c>
      <c r="R20" s="82">
        <v>0</v>
      </c>
      <c r="S20" s="82">
        <f>G20+I20+K20+M20+O20+Q20</f>
        <v>58</v>
      </c>
      <c r="T20" s="120">
        <f>MIN(G20,I20,K20,M20)</f>
        <v>8</v>
      </c>
      <c r="U20" s="116">
        <f>S20-T20</f>
        <v>50</v>
      </c>
      <c r="V20"/>
    </row>
    <row r="21" spans="1:22" x14ac:dyDescent="0.25">
      <c r="A21" s="118">
        <v>16</v>
      </c>
      <c r="B21" s="83" t="s">
        <v>50</v>
      </c>
      <c r="C21" s="102">
        <v>16.7</v>
      </c>
      <c r="D21" s="103" t="s">
        <v>10</v>
      </c>
      <c r="E21" s="104" t="s">
        <v>16</v>
      </c>
      <c r="F21" s="83" t="s">
        <v>133</v>
      </c>
      <c r="G21" s="82">
        <v>17</v>
      </c>
      <c r="H21" s="82">
        <v>37</v>
      </c>
      <c r="I21" s="82">
        <v>22</v>
      </c>
      <c r="J21" s="82">
        <v>44</v>
      </c>
      <c r="K21" s="82">
        <v>5</v>
      </c>
      <c r="L21" s="82">
        <v>13</v>
      </c>
      <c r="M21" s="82">
        <v>11</v>
      </c>
      <c r="N21" s="82">
        <v>24</v>
      </c>
      <c r="O21" s="82">
        <v>0</v>
      </c>
      <c r="P21" s="82">
        <v>0</v>
      </c>
      <c r="Q21" s="82">
        <v>0</v>
      </c>
      <c r="R21" s="82">
        <v>0</v>
      </c>
      <c r="S21" s="82">
        <f>G21+I21+K21+M21+O21+Q21</f>
        <v>55</v>
      </c>
      <c r="T21" s="120">
        <f>MIN(G21,I21,K21,M21)</f>
        <v>5</v>
      </c>
      <c r="U21" s="116">
        <f>S21-T21</f>
        <v>50</v>
      </c>
    </row>
    <row r="22" spans="1:22" s="109" customFormat="1" x14ac:dyDescent="0.25">
      <c r="A22" s="118">
        <v>17</v>
      </c>
      <c r="B22" s="83" t="s">
        <v>43</v>
      </c>
      <c r="C22" s="102">
        <v>14.7</v>
      </c>
      <c r="D22" s="103" t="s">
        <v>10</v>
      </c>
      <c r="E22" s="104" t="s">
        <v>17</v>
      </c>
      <c r="F22" s="83" t="s">
        <v>134</v>
      </c>
      <c r="G22" s="82">
        <v>14</v>
      </c>
      <c r="H22" s="82">
        <v>25</v>
      </c>
      <c r="I22" s="82">
        <v>18</v>
      </c>
      <c r="J22" s="82">
        <v>34</v>
      </c>
      <c r="K22" s="82">
        <v>17</v>
      </c>
      <c r="L22" s="82">
        <v>31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f>G22+I22+K22+M22+O22+Q22</f>
        <v>49</v>
      </c>
      <c r="T22" s="120">
        <f>MIN(G22,I22,K22,M22)</f>
        <v>0</v>
      </c>
      <c r="U22" s="116">
        <f>S22-T22</f>
        <v>49</v>
      </c>
      <c r="V22" s="18"/>
    </row>
    <row r="23" spans="1:22" s="109" customFormat="1" x14ac:dyDescent="0.25">
      <c r="A23" s="118">
        <v>18</v>
      </c>
      <c r="B23" s="83" t="s">
        <v>46</v>
      </c>
      <c r="C23" s="102">
        <v>16.7</v>
      </c>
      <c r="D23" s="103" t="s">
        <v>10</v>
      </c>
      <c r="E23" s="104" t="s">
        <v>16</v>
      </c>
      <c r="F23" s="83" t="s">
        <v>65</v>
      </c>
      <c r="G23" s="82">
        <v>18</v>
      </c>
      <c r="H23" s="82">
        <v>33</v>
      </c>
      <c r="I23" s="82">
        <v>19</v>
      </c>
      <c r="J23" s="82">
        <v>33</v>
      </c>
      <c r="K23" s="82">
        <v>12</v>
      </c>
      <c r="L23" s="82">
        <v>27</v>
      </c>
      <c r="M23" s="82">
        <v>7</v>
      </c>
      <c r="N23" s="82">
        <v>19</v>
      </c>
      <c r="O23" s="82">
        <v>0</v>
      </c>
      <c r="P23" s="82">
        <v>0</v>
      </c>
      <c r="Q23" s="82">
        <v>0</v>
      </c>
      <c r="R23" s="82">
        <v>0</v>
      </c>
      <c r="S23" s="82">
        <f>G23+I23+K23+M23+O23+Q23</f>
        <v>56</v>
      </c>
      <c r="T23" s="120">
        <f>MIN(G23,I23,K23,M23)</f>
        <v>7</v>
      </c>
      <c r="U23" s="116">
        <f>S23-T23</f>
        <v>49</v>
      </c>
      <c r="V23" s="18"/>
    </row>
    <row r="24" spans="1:22" x14ac:dyDescent="0.25">
      <c r="A24" s="118">
        <v>19</v>
      </c>
      <c r="B24" s="1" t="s">
        <v>64</v>
      </c>
      <c r="C24" s="15">
        <v>11.3</v>
      </c>
      <c r="D24" s="16" t="s">
        <v>8</v>
      </c>
      <c r="E24" s="51" t="s">
        <v>16</v>
      </c>
      <c r="F24" s="1" t="s">
        <v>159</v>
      </c>
      <c r="G24" s="40">
        <v>0</v>
      </c>
      <c r="H24" s="40">
        <v>0</v>
      </c>
      <c r="I24" s="77">
        <v>22</v>
      </c>
      <c r="J24" s="77">
        <v>35</v>
      </c>
      <c r="K24" s="82">
        <v>16</v>
      </c>
      <c r="L24" s="82">
        <v>28</v>
      </c>
      <c r="M24" s="82">
        <v>10</v>
      </c>
      <c r="N24" s="82">
        <v>20</v>
      </c>
      <c r="O24" s="82">
        <v>0</v>
      </c>
      <c r="P24" s="82">
        <v>0</v>
      </c>
      <c r="Q24" s="82">
        <v>0</v>
      </c>
      <c r="R24" s="82">
        <v>0</v>
      </c>
      <c r="S24" s="82">
        <f>G24+I24+K24+M24+O24+Q24</f>
        <v>48</v>
      </c>
      <c r="T24" s="120">
        <f>MIN(G24,I24,K24,M24)</f>
        <v>0</v>
      </c>
      <c r="U24" s="116">
        <f>S24-T24</f>
        <v>48</v>
      </c>
      <c r="V24" s="18"/>
    </row>
    <row r="25" spans="1:22" x14ac:dyDescent="0.25">
      <c r="A25" s="118">
        <v>20</v>
      </c>
      <c r="B25" s="83" t="s">
        <v>162</v>
      </c>
      <c r="C25" s="102">
        <v>24.1</v>
      </c>
      <c r="D25" s="103" t="s">
        <v>10</v>
      </c>
      <c r="E25" s="99" t="s">
        <v>16</v>
      </c>
      <c r="F25" s="82" t="s">
        <v>129</v>
      </c>
      <c r="G25" s="82">
        <v>13</v>
      </c>
      <c r="H25" s="82">
        <v>33</v>
      </c>
      <c r="I25" s="82">
        <v>14</v>
      </c>
      <c r="J25" s="82">
        <v>38</v>
      </c>
      <c r="K25" s="82">
        <v>5</v>
      </c>
      <c r="L25" s="82">
        <v>18</v>
      </c>
      <c r="M25" s="82">
        <v>20</v>
      </c>
      <c r="N25" s="82">
        <v>41</v>
      </c>
      <c r="O25" s="82">
        <v>0</v>
      </c>
      <c r="P25" s="82">
        <v>0</v>
      </c>
      <c r="Q25" s="82">
        <v>0</v>
      </c>
      <c r="R25" s="82">
        <v>0</v>
      </c>
      <c r="S25" s="82">
        <f>G25+I25+K25+M25+O25+Q25</f>
        <v>52</v>
      </c>
      <c r="T25" s="120">
        <f>MIN(G25,I25,K25,M25)</f>
        <v>5</v>
      </c>
      <c r="U25" s="116">
        <f>S25-T25</f>
        <v>47</v>
      </c>
      <c r="V25" s="111"/>
    </row>
    <row r="26" spans="1:22" x14ac:dyDescent="0.25">
      <c r="A26" s="118">
        <v>21</v>
      </c>
      <c r="B26" s="122" t="s">
        <v>75</v>
      </c>
      <c r="C26" s="79">
        <v>18.8</v>
      </c>
      <c r="D26" s="90" t="s">
        <v>10</v>
      </c>
      <c r="E26" s="95" t="s">
        <v>18</v>
      </c>
      <c r="F26" s="122" t="s">
        <v>88</v>
      </c>
      <c r="G26" s="119">
        <v>18</v>
      </c>
      <c r="H26" s="119">
        <v>35</v>
      </c>
      <c r="I26" s="119">
        <v>13</v>
      </c>
      <c r="J26" s="119">
        <v>29</v>
      </c>
      <c r="K26" s="119">
        <v>0</v>
      </c>
      <c r="L26" s="119">
        <v>0</v>
      </c>
      <c r="M26" s="119">
        <v>15</v>
      </c>
      <c r="N26" s="119">
        <v>34</v>
      </c>
      <c r="O26" s="119">
        <v>0</v>
      </c>
      <c r="P26" s="119">
        <v>0</v>
      </c>
      <c r="Q26" s="119">
        <v>0</v>
      </c>
      <c r="R26" s="119">
        <v>0</v>
      </c>
      <c r="S26" s="119">
        <f>G26+I26+K26+M26+O26+Q26</f>
        <v>46</v>
      </c>
      <c r="T26" s="120">
        <f>MIN(G26,I26,K26,M26)</f>
        <v>0</v>
      </c>
      <c r="U26" s="121">
        <f>S26-T26</f>
        <v>46</v>
      </c>
    </row>
    <row r="27" spans="1:22" x14ac:dyDescent="0.25">
      <c r="A27" s="118">
        <v>22</v>
      </c>
      <c r="B27" s="122" t="s">
        <v>74</v>
      </c>
      <c r="C27" s="79">
        <v>14.6</v>
      </c>
      <c r="D27" s="90" t="s">
        <v>10</v>
      </c>
      <c r="E27" s="95" t="s">
        <v>17</v>
      </c>
      <c r="F27" s="119" t="s">
        <v>88</v>
      </c>
      <c r="G27" s="119">
        <v>15</v>
      </c>
      <c r="H27" s="119">
        <v>27</v>
      </c>
      <c r="I27" s="119">
        <v>0</v>
      </c>
      <c r="J27" s="119">
        <v>0</v>
      </c>
      <c r="K27" s="119">
        <v>15</v>
      </c>
      <c r="L27" s="119">
        <v>23</v>
      </c>
      <c r="M27" s="119">
        <v>15</v>
      </c>
      <c r="N27" s="119">
        <v>25</v>
      </c>
      <c r="O27" s="119">
        <v>0</v>
      </c>
      <c r="P27" s="119">
        <v>0</v>
      </c>
      <c r="Q27" s="119">
        <v>0</v>
      </c>
      <c r="R27" s="119">
        <v>0</v>
      </c>
      <c r="S27" s="119">
        <f>G27+I27+K27+M27+O27+Q27</f>
        <v>45</v>
      </c>
      <c r="T27" s="120">
        <f>MIN(G27,I27,K27,M27)</f>
        <v>0</v>
      </c>
      <c r="U27" s="121">
        <f>S27-T27</f>
        <v>45</v>
      </c>
      <c r="V27" s="109"/>
    </row>
    <row r="28" spans="1:22" x14ac:dyDescent="0.25">
      <c r="A28" s="118">
        <v>23</v>
      </c>
      <c r="B28" s="83" t="s">
        <v>76</v>
      </c>
      <c r="C28" s="78">
        <v>18.7</v>
      </c>
      <c r="D28" s="96" t="s">
        <v>10</v>
      </c>
      <c r="E28" s="95" t="s">
        <v>16</v>
      </c>
      <c r="F28" s="40" t="s">
        <v>137</v>
      </c>
      <c r="G28" s="40">
        <v>13</v>
      </c>
      <c r="H28" s="40">
        <v>28</v>
      </c>
      <c r="I28" s="40">
        <v>0</v>
      </c>
      <c r="J28" s="40">
        <v>0</v>
      </c>
      <c r="K28" s="40">
        <v>19</v>
      </c>
      <c r="L28" s="40">
        <v>37</v>
      </c>
      <c r="M28" s="40">
        <v>13</v>
      </c>
      <c r="N28" s="40">
        <v>29</v>
      </c>
      <c r="O28" s="40">
        <v>0</v>
      </c>
      <c r="P28" s="40">
        <v>0</v>
      </c>
      <c r="Q28" s="40">
        <v>0</v>
      </c>
      <c r="R28" s="40">
        <v>0</v>
      </c>
      <c r="S28" s="40">
        <f>G28+I28+K28+M28+O28+Q28</f>
        <v>45</v>
      </c>
      <c r="T28" s="120">
        <f>MIN(G28,I28,K28,M28)</f>
        <v>0</v>
      </c>
      <c r="U28" s="9">
        <f>S28-T28</f>
        <v>45</v>
      </c>
    </row>
    <row r="29" spans="1:22" x14ac:dyDescent="0.25">
      <c r="A29" s="118">
        <v>24</v>
      </c>
      <c r="B29" s="83" t="s">
        <v>161</v>
      </c>
      <c r="C29" s="6">
        <v>13.1</v>
      </c>
      <c r="D29" s="17" t="s">
        <v>10</v>
      </c>
      <c r="E29" s="51" t="s">
        <v>18</v>
      </c>
      <c r="F29" s="1" t="s">
        <v>88</v>
      </c>
      <c r="G29" s="40">
        <v>0</v>
      </c>
      <c r="H29" s="40">
        <v>0</v>
      </c>
      <c r="I29" s="77">
        <v>9</v>
      </c>
      <c r="J29" s="77">
        <v>22</v>
      </c>
      <c r="K29" s="82">
        <v>16</v>
      </c>
      <c r="L29" s="82">
        <v>28</v>
      </c>
      <c r="M29" s="82">
        <v>19</v>
      </c>
      <c r="N29" s="82">
        <v>34</v>
      </c>
      <c r="O29" s="82">
        <v>0</v>
      </c>
      <c r="P29" s="82">
        <v>0</v>
      </c>
      <c r="Q29" s="82">
        <v>0</v>
      </c>
      <c r="R29" s="82">
        <v>0</v>
      </c>
      <c r="S29" s="82">
        <f>G29+I29+K29+M29+O29+Q29</f>
        <v>44</v>
      </c>
      <c r="T29" s="120">
        <f>MIN(G29,I29,K29,M29)</f>
        <v>0</v>
      </c>
      <c r="U29" s="116">
        <f>S29-T29</f>
        <v>44</v>
      </c>
    </row>
    <row r="30" spans="1:22" x14ac:dyDescent="0.25">
      <c r="A30" s="118">
        <v>25</v>
      </c>
      <c r="B30" s="83" t="s">
        <v>55</v>
      </c>
      <c r="C30" s="97">
        <v>22.5</v>
      </c>
      <c r="D30" s="98" t="s">
        <v>10</v>
      </c>
      <c r="E30" s="99" t="s">
        <v>16</v>
      </c>
      <c r="F30" s="83" t="s">
        <v>129</v>
      </c>
      <c r="G30" s="82">
        <v>18</v>
      </c>
      <c r="H30" s="82">
        <v>41</v>
      </c>
      <c r="I30" s="82">
        <v>10</v>
      </c>
      <c r="J30" s="82">
        <v>33</v>
      </c>
      <c r="K30" s="82">
        <v>11</v>
      </c>
      <c r="L30" s="82">
        <v>25</v>
      </c>
      <c r="M30" s="82">
        <v>12</v>
      </c>
      <c r="N30" s="82">
        <v>32</v>
      </c>
      <c r="O30" s="82">
        <v>0</v>
      </c>
      <c r="P30" s="82">
        <v>0</v>
      </c>
      <c r="Q30" s="82">
        <v>0</v>
      </c>
      <c r="R30" s="82">
        <v>0</v>
      </c>
      <c r="S30" s="82">
        <f>G30+I30+K30+M30+O30+Q30</f>
        <v>51</v>
      </c>
      <c r="T30" s="120">
        <f>MIN(G30,I30,K30,M30)</f>
        <v>10</v>
      </c>
      <c r="U30" s="116">
        <f>S30-T30</f>
        <v>41</v>
      </c>
      <c r="V30" s="18"/>
    </row>
    <row r="31" spans="1:22" x14ac:dyDescent="0.25">
      <c r="A31" s="118">
        <v>26</v>
      </c>
      <c r="B31" s="83" t="s">
        <v>138</v>
      </c>
      <c r="C31" s="97">
        <v>18.899999999999999</v>
      </c>
      <c r="D31" s="98" t="s">
        <v>10</v>
      </c>
      <c r="E31" s="99" t="s">
        <v>17</v>
      </c>
      <c r="F31" s="83" t="s">
        <v>145</v>
      </c>
      <c r="G31" s="82">
        <v>14</v>
      </c>
      <c r="H31" s="82">
        <v>35</v>
      </c>
      <c r="I31" s="82">
        <v>6</v>
      </c>
      <c r="J31" s="82">
        <v>20</v>
      </c>
      <c r="K31" s="82">
        <v>12</v>
      </c>
      <c r="L31" s="82">
        <v>28</v>
      </c>
      <c r="M31" s="82">
        <v>14</v>
      </c>
      <c r="N31" s="82">
        <v>28</v>
      </c>
      <c r="O31" s="82">
        <v>0</v>
      </c>
      <c r="P31" s="82">
        <v>0</v>
      </c>
      <c r="Q31" s="82">
        <v>0</v>
      </c>
      <c r="R31" s="82">
        <v>0</v>
      </c>
      <c r="S31" s="82">
        <f>G31+I31+K31+M31+O31+Q31</f>
        <v>46</v>
      </c>
      <c r="T31" s="120">
        <f>MIN(G31,I31,K31,M31)</f>
        <v>6</v>
      </c>
      <c r="U31" s="116">
        <f>S31-T31</f>
        <v>40</v>
      </c>
    </row>
    <row r="32" spans="1:22" x14ac:dyDescent="0.25">
      <c r="A32" s="107">
        <v>27</v>
      </c>
      <c r="B32" s="122" t="s">
        <v>77</v>
      </c>
      <c r="C32" s="78">
        <v>17</v>
      </c>
      <c r="D32" s="92" t="s">
        <v>10</v>
      </c>
      <c r="E32" s="93" t="s">
        <v>17</v>
      </c>
      <c r="F32" s="122" t="s">
        <v>88</v>
      </c>
      <c r="G32" s="119">
        <v>13</v>
      </c>
      <c r="H32" s="119">
        <v>22</v>
      </c>
      <c r="I32" s="119">
        <v>14</v>
      </c>
      <c r="J32" s="119">
        <v>28</v>
      </c>
      <c r="K32" s="119">
        <v>0</v>
      </c>
      <c r="L32" s="119">
        <v>0</v>
      </c>
      <c r="M32" s="119">
        <v>13</v>
      </c>
      <c r="N32" s="119">
        <v>26</v>
      </c>
      <c r="O32" s="119">
        <v>0</v>
      </c>
      <c r="P32" s="119">
        <v>0</v>
      </c>
      <c r="Q32" s="119">
        <v>0</v>
      </c>
      <c r="R32" s="119">
        <v>0</v>
      </c>
      <c r="S32" s="119">
        <f>G32+I32+K32+M32+O32+Q32</f>
        <v>40</v>
      </c>
      <c r="T32" s="120">
        <f>MIN(G32,I32,K32,M32)</f>
        <v>0</v>
      </c>
      <c r="U32" s="121">
        <f>S32-T32</f>
        <v>40</v>
      </c>
      <c r="V32" s="111"/>
    </row>
    <row r="33" spans="1:22" s="111" customFormat="1" x14ac:dyDescent="0.25">
      <c r="A33" s="107">
        <v>28</v>
      </c>
      <c r="B33" s="83" t="s">
        <v>71</v>
      </c>
      <c r="C33" s="78">
        <v>15.6</v>
      </c>
      <c r="D33" s="96" t="s">
        <v>10</v>
      </c>
      <c r="E33" s="95" t="s">
        <v>16</v>
      </c>
      <c r="F33" s="122" t="s">
        <v>88</v>
      </c>
      <c r="G33" s="119">
        <v>11</v>
      </c>
      <c r="H33" s="119">
        <v>18</v>
      </c>
      <c r="I33" s="119">
        <v>0</v>
      </c>
      <c r="J33" s="119">
        <v>0</v>
      </c>
      <c r="K33" s="119">
        <v>12</v>
      </c>
      <c r="L33" s="119">
        <v>25</v>
      </c>
      <c r="M33" s="119">
        <v>17</v>
      </c>
      <c r="N33" s="119">
        <v>34</v>
      </c>
      <c r="O33" s="119">
        <v>0</v>
      </c>
      <c r="P33" s="119">
        <v>0</v>
      </c>
      <c r="Q33" s="119">
        <v>0</v>
      </c>
      <c r="R33" s="119">
        <v>0</v>
      </c>
      <c r="S33" s="119">
        <f>G33+I33+K33+M33+O33+Q33</f>
        <v>40</v>
      </c>
      <c r="T33" s="120">
        <f>MIN(G33,I33,K33,M33)</f>
        <v>0</v>
      </c>
      <c r="U33" s="121">
        <f>S33-T33</f>
        <v>40</v>
      </c>
      <c r="V33" s="126"/>
    </row>
    <row r="34" spans="1:22" s="4" customFormat="1" x14ac:dyDescent="0.25">
      <c r="A34" s="107">
        <v>29</v>
      </c>
      <c r="B34" s="83" t="s">
        <v>58</v>
      </c>
      <c r="C34" s="97">
        <v>14.9</v>
      </c>
      <c r="D34" s="98" t="s">
        <v>10</v>
      </c>
      <c r="E34" s="99" t="s">
        <v>16</v>
      </c>
      <c r="F34" s="83" t="s">
        <v>83</v>
      </c>
      <c r="G34" s="82">
        <v>11</v>
      </c>
      <c r="H34" s="82">
        <v>20</v>
      </c>
      <c r="I34" s="82">
        <v>0</v>
      </c>
      <c r="J34" s="82">
        <v>0</v>
      </c>
      <c r="K34" s="82">
        <v>13</v>
      </c>
      <c r="L34" s="82">
        <v>27</v>
      </c>
      <c r="M34" s="82">
        <v>16</v>
      </c>
      <c r="N34" s="82">
        <v>30</v>
      </c>
      <c r="O34" s="82">
        <v>0</v>
      </c>
      <c r="P34" s="82">
        <v>0</v>
      </c>
      <c r="Q34" s="82">
        <v>0</v>
      </c>
      <c r="R34" s="82">
        <v>0</v>
      </c>
      <c r="S34" s="82">
        <f>G34+I34+K34+M34+O34+Q34</f>
        <v>40</v>
      </c>
      <c r="T34" s="120">
        <f>MIN(G34,I34,K34,M34)</f>
        <v>0</v>
      </c>
      <c r="U34" s="116">
        <f>S34-T34</f>
        <v>40</v>
      </c>
      <c r="V34"/>
    </row>
    <row r="35" spans="1:22" s="4" customFormat="1" x14ac:dyDescent="0.25">
      <c r="A35" s="107">
        <v>30</v>
      </c>
      <c r="B35" s="83" t="s">
        <v>151</v>
      </c>
      <c r="C35" s="97">
        <v>19.8</v>
      </c>
      <c r="D35" s="98" t="s">
        <v>10</v>
      </c>
      <c r="E35" s="99" t="s">
        <v>17</v>
      </c>
      <c r="F35" s="83" t="s">
        <v>133</v>
      </c>
      <c r="G35" s="82">
        <v>13</v>
      </c>
      <c r="H35" s="82">
        <v>28</v>
      </c>
      <c r="I35" s="82">
        <v>13</v>
      </c>
      <c r="J35" s="82">
        <v>34</v>
      </c>
      <c r="K35" s="82">
        <v>13</v>
      </c>
      <c r="L35" s="82">
        <v>25</v>
      </c>
      <c r="M35" s="82">
        <v>14</v>
      </c>
      <c r="N35" s="82">
        <v>32</v>
      </c>
      <c r="O35" s="82">
        <v>0</v>
      </c>
      <c r="P35" s="82">
        <v>0</v>
      </c>
      <c r="Q35" s="82">
        <v>0</v>
      </c>
      <c r="R35" s="82">
        <v>0</v>
      </c>
      <c r="S35" s="82">
        <f>G35+I35+K35+M35+O35+Q35</f>
        <v>53</v>
      </c>
      <c r="T35" s="120">
        <f>MIN(G35,I35,K35,M35)</f>
        <v>13</v>
      </c>
      <c r="U35" s="116">
        <f>S35-T35</f>
        <v>40</v>
      </c>
      <c r="V35"/>
    </row>
    <row r="36" spans="1:22" s="4" customFormat="1" x14ac:dyDescent="0.25">
      <c r="A36" s="107">
        <v>31</v>
      </c>
      <c r="B36" s="83" t="s">
        <v>108</v>
      </c>
      <c r="C36" s="78">
        <v>26.4</v>
      </c>
      <c r="D36" s="96" t="s">
        <v>9</v>
      </c>
      <c r="E36" s="95" t="s">
        <v>18</v>
      </c>
      <c r="F36" s="122" t="s">
        <v>105</v>
      </c>
      <c r="G36" s="119">
        <v>13</v>
      </c>
      <c r="H36" s="119">
        <v>34</v>
      </c>
      <c r="I36" s="119">
        <v>0</v>
      </c>
      <c r="J36" s="119">
        <v>0</v>
      </c>
      <c r="K36" s="119">
        <v>12</v>
      </c>
      <c r="L36" s="119">
        <v>34</v>
      </c>
      <c r="M36" s="119">
        <v>14</v>
      </c>
      <c r="N36" s="119">
        <v>38</v>
      </c>
      <c r="O36" s="119">
        <v>0</v>
      </c>
      <c r="P36" s="119">
        <v>0</v>
      </c>
      <c r="Q36" s="119">
        <v>0</v>
      </c>
      <c r="R36" s="119">
        <v>0</v>
      </c>
      <c r="S36" s="119">
        <f>G36+I36+K36+M36+O36+Q36</f>
        <v>39</v>
      </c>
      <c r="T36" s="120">
        <f>MIN(G36,I36,K36,M36)</f>
        <v>0</v>
      </c>
      <c r="U36" s="121">
        <f>S36-T36</f>
        <v>39</v>
      </c>
      <c r="V36" s="109"/>
    </row>
    <row r="37" spans="1:22" x14ac:dyDescent="0.25">
      <c r="A37" s="107">
        <v>32</v>
      </c>
      <c r="B37" s="122" t="s">
        <v>14</v>
      </c>
      <c r="C37" s="78">
        <v>19.7</v>
      </c>
      <c r="D37" s="96" t="s">
        <v>10</v>
      </c>
      <c r="E37" s="95" t="s">
        <v>16</v>
      </c>
      <c r="F37" s="122" t="s">
        <v>135</v>
      </c>
      <c r="G37" s="119">
        <v>15</v>
      </c>
      <c r="H37" s="119">
        <v>30</v>
      </c>
      <c r="I37" s="119">
        <v>14</v>
      </c>
      <c r="J37" s="119">
        <v>32</v>
      </c>
      <c r="K37" s="119">
        <v>4</v>
      </c>
      <c r="L37" s="119">
        <v>10</v>
      </c>
      <c r="M37" s="119">
        <v>10</v>
      </c>
      <c r="N37" s="119">
        <v>28</v>
      </c>
      <c r="O37" s="119">
        <v>0</v>
      </c>
      <c r="P37" s="119">
        <v>0</v>
      </c>
      <c r="Q37" s="119">
        <v>0</v>
      </c>
      <c r="R37" s="119">
        <v>0</v>
      </c>
      <c r="S37" s="119">
        <f>G37+I37+K37+M37+O37+Q37</f>
        <v>43</v>
      </c>
      <c r="T37" s="120">
        <f>MIN(G37,I37,K37,M37)</f>
        <v>4</v>
      </c>
      <c r="U37" s="121">
        <f>S37-T37</f>
        <v>39</v>
      </c>
      <c r="V37" s="18"/>
    </row>
    <row r="38" spans="1:22" x14ac:dyDescent="0.25">
      <c r="A38" s="107">
        <v>33</v>
      </c>
      <c r="B38" s="83" t="s">
        <v>104</v>
      </c>
      <c r="C38" s="97">
        <v>14.8</v>
      </c>
      <c r="D38" s="98" t="s">
        <v>10</v>
      </c>
      <c r="E38" s="99" t="s">
        <v>16</v>
      </c>
      <c r="F38" s="83" t="s">
        <v>129</v>
      </c>
      <c r="G38" s="82">
        <v>17</v>
      </c>
      <c r="H38" s="82">
        <v>30</v>
      </c>
      <c r="I38" s="82">
        <v>11</v>
      </c>
      <c r="J38" s="82">
        <v>23</v>
      </c>
      <c r="K38" s="82">
        <v>11</v>
      </c>
      <c r="L38" s="82">
        <v>22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f>G38+I38+K38+M38+O38+Q38</f>
        <v>39</v>
      </c>
      <c r="T38" s="120">
        <f>MIN(G38,I38,K38,M38)</f>
        <v>0</v>
      </c>
      <c r="U38" s="116">
        <f>S38-T38</f>
        <v>39</v>
      </c>
    </row>
    <row r="39" spans="1:22" x14ac:dyDescent="0.25">
      <c r="A39" s="107">
        <v>34</v>
      </c>
      <c r="B39" s="83" t="s">
        <v>131</v>
      </c>
      <c r="C39" s="78">
        <v>19.3</v>
      </c>
      <c r="D39" s="96" t="s">
        <v>10</v>
      </c>
      <c r="E39" s="95" t="s">
        <v>18</v>
      </c>
      <c r="F39" s="122" t="s">
        <v>105</v>
      </c>
      <c r="G39" s="119">
        <v>13</v>
      </c>
      <c r="H39" s="119">
        <v>29</v>
      </c>
      <c r="I39" s="119">
        <v>0</v>
      </c>
      <c r="J39" s="119">
        <v>0</v>
      </c>
      <c r="K39" s="119">
        <v>11</v>
      </c>
      <c r="L39" s="119">
        <v>26</v>
      </c>
      <c r="M39" s="119">
        <v>13</v>
      </c>
      <c r="N39" s="119">
        <v>32</v>
      </c>
      <c r="O39" s="119">
        <v>0</v>
      </c>
      <c r="P39" s="119">
        <v>0</v>
      </c>
      <c r="Q39" s="119">
        <v>0</v>
      </c>
      <c r="R39" s="119">
        <v>0</v>
      </c>
      <c r="S39" s="119">
        <f>G39+I39+K39+M39+O39+Q39</f>
        <v>37</v>
      </c>
      <c r="T39" s="120">
        <f>MIN(G39,I39,K39,M39)</f>
        <v>0</v>
      </c>
      <c r="U39" s="121">
        <f>S39-T39</f>
        <v>37</v>
      </c>
    </row>
    <row r="40" spans="1:22" s="112" customFormat="1" x14ac:dyDescent="0.25">
      <c r="A40" s="107">
        <v>35</v>
      </c>
      <c r="B40" s="83" t="s">
        <v>103</v>
      </c>
      <c r="C40" s="97">
        <v>23.3</v>
      </c>
      <c r="D40" s="98" t="s">
        <v>136</v>
      </c>
      <c r="E40" s="99" t="s">
        <v>17</v>
      </c>
      <c r="F40" s="83" t="s">
        <v>129</v>
      </c>
      <c r="G40" s="82">
        <v>13</v>
      </c>
      <c r="H40" s="82">
        <v>53</v>
      </c>
      <c r="I40" s="82">
        <v>5</v>
      </c>
      <c r="J40" s="82">
        <v>21</v>
      </c>
      <c r="K40" s="82">
        <v>11</v>
      </c>
      <c r="L40" s="82">
        <v>26</v>
      </c>
      <c r="M40" s="82">
        <v>13</v>
      </c>
      <c r="N40" s="82">
        <v>31</v>
      </c>
      <c r="O40" s="82">
        <v>0</v>
      </c>
      <c r="P40" s="82">
        <v>0</v>
      </c>
      <c r="Q40" s="82">
        <v>0</v>
      </c>
      <c r="R40" s="82">
        <v>0</v>
      </c>
      <c r="S40" s="82">
        <f>G40+I40+K40+M40+O40+Q40</f>
        <v>42</v>
      </c>
      <c r="T40" s="120">
        <f>MIN(G40,I40,K40,M40)</f>
        <v>5</v>
      </c>
      <c r="U40" s="116">
        <f>S40-T40</f>
        <v>37</v>
      </c>
      <c r="V40"/>
    </row>
    <row r="41" spans="1:22" x14ac:dyDescent="0.25">
      <c r="A41" s="58">
        <v>36</v>
      </c>
      <c r="B41" s="83" t="s">
        <v>48</v>
      </c>
      <c r="C41" s="97">
        <v>17.899999999999999</v>
      </c>
      <c r="D41" s="105" t="s">
        <v>10</v>
      </c>
      <c r="E41" s="106" t="s">
        <v>16</v>
      </c>
      <c r="F41" s="82" t="s">
        <v>137</v>
      </c>
      <c r="G41" s="82">
        <v>18</v>
      </c>
      <c r="H41" s="82">
        <v>35</v>
      </c>
      <c r="I41" s="82">
        <v>18</v>
      </c>
      <c r="J41" s="82">
        <v>35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f>G41+I41+K41+M41+O41+Q41</f>
        <v>36</v>
      </c>
      <c r="T41" s="120">
        <f>MIN(G41,I41,K41,M41)</f>
        <v>0</v>
      </c>
      <c r="U41" s="116">
        <f>S41-T41</f>
        <v>36</v>
      </c>
      <c r="V41" s="109"/>
    </row>
    <row r="42" spans="1:22" x14ac:dyDescent="0.25">
      <c r="A42" s="58">
        <v>37</v>
      </c>
      <c r="B42" s="83" t="s">
        <v>57</v>
      </c>
      <c r="C42" s="97">
        <v>24.1</v>
      </c>
      <c r="D42" s="105" t="s">
        <v>10</v>
      </c>
      <c r="E42" s="106" t="s">
        <v>17</v>
      </c>
      <c r="F42" s="83" t="s">
        <v>133</v>
      </c>
      <c r="G42" s="82">
        <v>11</v>
      </c>
      <c r="H42" s="82">
        <v>23</v>
      </c>
      <c r="I42" s="82">
        <v>13</v>
      </c>
      <c r="J42" s="82">
        <v>36</v>
      </c>
      <c r="K42" s="82">
        <v>9</v>
      </c>
      <c r="L42" s="82">
        <v>21</v>
      </c>
      <c r="M42" s="82">
        <v>5</v>
      </c>
      <c r="N42" s="82">
        <v>22</v>
      </c>
      <c r="O42" s="82">
        <v>0</v>
      </c>
      <c r="P42" s="82">
        <v>0</v>
      </c>
      <c r="Q42" s="82">
        <v>0</v>
      </c>
      <c r="R42" s="82">
        <v>0</v>
      </c>
      <c r="S42" s="82">
        <f>G42+I42+K42+M42+O42+Q42</f>
        <v>38</v>
      </c>
      <c r="T42" s="120">
        <f>MIN(G42,I42,K42,M42)</f>
        <v>5</v>
      </c>
      <c r="U42" s="116">
        <f>S42-T42</f>
        <v>33</v>
      </c>
      <c r="V42" s="18"/>
    </row>
    <row r="43" spans="1:22" x14ac:dyDescent="0.25">
      <c r="A43" s="58">
        <v>38</v>
      </c>
      <c r="B43" s="83" t="s">
        <v>140</v>
      </c>
      <c r="C43" s="97">
        <v>24.3</v>
      </c>
      <c r="D43" s="98" t="s">
        <v>9</v>
      </c>
      <c r="E43" s="99" t="s">
        <v>17</v>
      </c>
      <c r="F43" s="83" t="s">
        <v>145</v>
      </c>
      <c r="G43" s="82">
        <v>15</v>
      </c>
      <c r="H43" s="82">
        <v>45</v>
      </c>
      <c r="I43" s="82">
        <v>9</v>
      </c>
      <c r="J43" s="82">
        <v>31</v>
      </c>
      <c r="K43" s="82">
        <v>6</v>
      </c>
      <c r="L43" s="82">
        <v>37</v>
      </c>
      <c r="M43" s="82">
        <v>8</v>
      </c>
      <c r="N43" s="82">
        <v>27</v>
      </c>
      <c r="O43" s="82">
        <v>0</v>
      </c>
      <c r="P43" s="82">
        <v>0</v>
      </c>
      <c r="Q43" s="82">
        <v>0</v>
      </c>
      <c r="R43" s="82">
        <v>0</v>
      </c>
      <c r="S43" s="82">
        <f>G43+I43+K43+M43+O43+Q43</f>
        <v>38</v>
      </c>
      <c r="T43" s="120">
        <f>MIN(G43,I43,K43,M43)</f>
        <v>6</v>
      </c>
      <c r="U43" s="116">
        <f>S43-T43</f>
        <v>32</v>
      </c>
      <c r="V43" s="18"/>
    </row>
    <row r="44" spans="1:22" x14ac:dyDescent="0.25">
      <c r="A44" s="58">
        <v>39</v>
      </c>
      <c r="B44" s="122" t="s">
        <v>1</v>
      </c>
      <c r="C44" s="78">
        <v>24.3</v>
      </c>
      <c r="D44" s="96" t="s">
        <v>10</v>
      </c>
      <c r="E44" s="95" t="s">
        <v>16</v>
      </c>
      <c r="F44" s="122" t="s">
        <v>2</v>
      </c>
      <c r="G44" s="119">
        <v>11</v>
      </c>
      <c r="H44" s="119">
        <v>31</v>
      </c>
      <c r="I44" s="119">
        <v>9</v>
      </c>
      <c r="J44" s="119">
        <v>29</v>
      </c>
      <c r="K44" s="119">
        <v>11</v>
      </c>
      <c r="L44" s="119">
        <v>31</v>
      </c>
      <c r="M44" s="119">
        <v>4</v>
      </c>
      <c r="N44" s="119">
        <v>26</v>
      </c>
      <c r="O44" s="119">
        <v>0</v>
      </c>
      <c r="P44" s="119">
        <v>0</v>
      </c>
      <c r="Q44" s="119">
        <v>0</v>
      </c>
      <c r="R44" s="119">
        <v>0</v>
      </c>
      <c r="S44" s="119">
        <f>G44+I44+K44+M44+O44+Q44</f>
        <v>35</v>
      </c>
      <c r="T44" s="120">
        <f>MIN(G44,I44,K44,M44)</f>
        <v>4</v>
      </c>
      <c r="U44" s="121">
        <f>S44-T44</f>
        <v>31</v>
      </c>
    </row>
    <row r="45" spans="1:22" s="111" customFormat="1" x14ac:dyDescent="0.25">
      <c r="A45" s="107">
        <v>40</v>
      </c>
      <c r="B45" s="83" t="s">
        <v>95</v>
      </c>
      <c r="C45" s="97">
        <v>28.4</v>
      </c>
      <c r="D45" s="98" t="s">
        <v>9</v>
      </c>
      <c r="E45" s="99" t="s">
        <v>16</v>
      </c>
      <c r="F45" s="83" t="s">
        <v>135</v>
      </c>
      <c r="G45" s="119">
        <v>11</v>
      </c>
      <c r="H45" s="119">
        <v>29</v>
      </c>
      <c r="I45" s="119">
        <v>8</v>
      </c>
      <c r="J45" s="119">
        <v>27</v>
      </c>
      <c r="K45" s="119">
        <v>3</v>
      </c>
      <c r="L45" s="119">
        <v>19</v>
      </c>
      <c r="M45" s="119">
        <v>10</v>
      </c>
      <c r="N45" s="119">
        <v>35</v>
      </c>
      <c r="O45" s="119">
        <v>0</v>
      </c>
      <c r="P45" s="119">
        <v>0</v>
      </c>
      <c r="Q45" s="119">
        <v>0</v>
      </c>
      <c r="R45" s="119">
        <v>0</v>
      </c>
      <c r="S45" s="119">
        <f>G45+I45+K45+M45+O45+Q45</f>
        <v>32</v>
      </c>
      <c r="T45" s="120">
        <f>MIN(G45,I45,K45,M45)</f>
        <v>3</v>
      </c>
      <c r="U45" s="121">
        <f>S45-T45</f>
        <v>29</v>
      </c>
      <c r="V45" s="126"/>
    </row>
    <row r="46" spans="1:22" x14ac:dyDescent="0.25">
      <c r="A46" s="107">
        <v>41</v>
      </c>
      <c r="B46" s="1" t="s">
        <v>80</v>
      </c>
      <c r="C46" s="6">
        <v>20.399999999999999</v>
      </c>
      <c r="D46" s="17" t="s">
        <v>10</v>
      </c>
      <c r="E46" s="51" t="s">
        <v>16</v>
      </c>
      <c r="F46" s="1" t="s">
        <v>65</v>
      </c>
      <c r="G46" s="40">
        <v>0</v>
      </c>
      <c r="H46" s="40">
        <v>0</v>
      </c>
      <c r="I46" s="77">
        <v>17</v>
      </c>
      <c r="J46" s="77">
        <v>39</v>
      </c>
      <c r="K46" s="119">
        <v>12</v>
      </c>
      <c r="L46" s="119">
        <v>29</v>
      </c>
      <c r="M46" s="119">
        <v>0</v>
      </c>
      <c r="N46" s="119">
        <v>0</v>
      </c>
      <c r="O46" s="119">
        <v>0</v>
      </c>
      <c r="P46" s="119">
        <v>0</v>
      </c>
      <c r="Q46" s="119">
        <v>0</v>
      </c>
      <c r="R46" s="119">
        <v>0</v>
      </c>
      <c r="S46" s="119">
        <f>G46+I46+K46+M46+O46+Q46</f>
        <v>29</v>
      </c>
      <c r="T46" s="120">
        <f>MIN(G46,I46,K46,M46)</f>
        <v>0</v>
      </c>
      <c r="U46" s="121">
        <f>S46-T46</f>
        <v>29</v>
      </c>
      <c r="V46" s="125"/>
    </row>
    <row r="47" spans="1:22" x14ac:dyDescent="0.25">
      <c r="A47" s="107">
        <v>42</v>
      </c>
      <c r="B47" s="122" t="s">
        <v>117</v>
      </c>
      <c r="C47" s="78">
        <v>19.399999999999999</v>
      </c>
      <c r="D47" s="96" t="s">
        <v>10</v>
      </c>
      <c r="E47" s="95" t="s">
        <v>18</v>
      </c>
      <c r="F47" s="122" t="s">
        <v>115</v>
      </c>
      <c r="G47" s="119">
        <v>14</v>
      </c>
      <c r="H47" s="119">
        <v>32</v>
      </c>
      <c r="I47" s="119">
        <v>0</v>
      </c>
      <c r="J47" s="119">
        <v>0</v>
      </c>
      <c r="K47" s="119">
        <v>0</v>
      </c>
      <c r="L47" s="119">
        <v>0</v>
      </c>
      <c r="M47" s="119">
        <v>14</v>
      </c>
      <c r="N47" s="119">
        <v>31</v>
      </c>
      <c r="O47" s="119">
        <v>0</v>
      </c>
      <c r="P47" s="119">
        <v>0</v>
      </c>
      <c r="Q47" s="119">
        <v>0</v>
      </c>
      <c r="R47" s="119">
        <v>0</v>
      </c>
      <c r="S47" s="119">
        <f>G47+I47+K47+M47+O47+Q47</f>
        <v>28</v>
      </c>
      <c r="T47" s="120">
        <f>MIN(G47,I47,K47,M47)</f>
        <v>0</v>
      </c>
      <c r="U47" s="121">
        <f>S47-T47</f>
        <v>28</v>
      </c>
      <c r="V47" s="18"/>
    </row>
    <row r="48" spans="1:22" s="111" customFormat="1" x14ac:dyDescent="0.25">
      <c r="A48" s="107">
        <v>43</v>
      </c>
      <c r="B48" s="83" t="s">
        <v>150</v>
      </c>
      <c r="C48" s="97">
        <v>18.5</v>
      </c>
      <c r="D48" s="98" t="s">
        <v>10</v>
      </c>
      <c r="E48" s="99" t="s">
        <v>17</v>
      </c>
      <c r="F48" s="83"/>
      <c r="G48" s="82">
        <v>10</v>
      </c>
      <c r="H48" s="82">
        <v>21</v>
      </c>
      <c r="I48" s="82">
        <v>7</v>
      </c>
      <c r="J48" s="82">
        <v>20</v>
      </c>
      <c r="K48" s="82">
        <v>9</v>
      </c>
      <c r="L48" s="82">
        <v>22</v>
      </c>
      <c r="M48" s="82">
        <v>9</v>
      </c>
      <c r="N48" s="82">
        <v>22</v>
      </c>
      <c r="O48" s="82">
        <v>0</v>
      </c>
      <c r="P48" s="82">
        <v>0</v>
      </c>
      <c r="Q48" s="82">
        <v>0</v>
      </c>
      <c r="R48" s="82">
        <v>0</v>
      </c>
      <c r="S48" s="82">
        <f>G48+I48+K48+M48+O48+Q48</f>
        <v>35</v>
      </c>
      <c r="T48" s="120">
        <f>MIN(G48,I48,K48,M48)</f>
        <v>7</v>
      </c>
      <c r="U48" s="116">
        <f>S48-T48</f>
        <v>28</v>
      </c>
      <c r="V48" s="18"/>
    </row>
    <row r="49" spans="1:22" x14ac:dyDescent="0.25">
      <c r="A49" s="107">
        <v>44</v>
      </c>
      <c r="B49" s="83" t="s">
        <v>90</v>
      </c>
      <c r="C49" s="97">
        <v>17.600000000000001</v>
      </c>
      <c r="D49" s="98" t="s">
        <v>10</v>
      </c>
      <c r="E49" s="99" t="s">
        <v>16</v>
      </c>
      <c r="F49" s="83" t="s">
        <v>88</v>
      </c>
      <c r="G49" s="119">
        <v>10</v>
      </c>
      <c r="H49" s="119">
        <v>23</v>
      </c>
      <c r="I49" s="119">
        <v>0</v>
      </c>
      <c r="J49" s="119">
        <v>0</v>
      </c>
      <c r="K49" s="119">
        <v>17</v>
      </c>
      <c r="L49" s="119">
        <v>34</v>
      </c>
      <c r="M49" s="119">
        <v>0</v>
      </c>
      <c r="N49" s="119">
        <v>0</v>
      </c>
      <c r="O49" s="119">
        <v>0</v>
      </c>
      <c r="P49" s="119">
        <v>0</v>
      </c>
      <c r="Q49" s="119">
        <v>0</v>
      </c>
      <c r="R49" s="119">
        <v>0</v>
      </c>
      <c r="S49" s="119">
        <f>G49+I49+K49+M49+O49+Q49</f>
        <v>27</v>
      </c>
      <c r="T49" s="120">
        <f>MIN(G49,I49,K49,M49)</f>
        <v>0</v>
      </c>
      <c r="U49" s="121">
        <f>S49-T49</f>
        <v>27</v>
      </c>
    </row>
    <row r="50" spans="1:22" x14ac:dyDescent="0.25">
      <c r="A50" s="107">
        <v>7</v>
      </c>
      <c r="B50" s="83" t="s">
        <v>69</v>
      </c>
      <c r="C50" s="97">
        <v>32.799999999999997</v>
      </c>
      <c r="D50" s="98" t="s">
        <v>9</v>
      </c>
      <c r="E50" s="99" t="s">
        <v>17</v>
      </c>
      <c r="F50" s="83" t="s">
        <v>105</v>
      </c>
      <c r="G50" s="119">
        <v>12</v>
      </c>
      <c r="H50" s="119">
        <v>44</v>
      </c>
      <c r="I50" s="119">
        <v>5</v>
      </c>
      <c r="J50" s="119">
        <v>31</v>
      </c>
      <c r="K50" s="119">
        <v>6</v>
      </c>
      <c r="L50" s="119">
        <v>32</v>
      </c>
      <c r="M50" s="119">
        <v>7</v>
      </c>
      <c r="N50" s="119">
        <v>35</v>
      </c>
      <c r="O50" s="119">
        <v>0</v>
      </c>
      <c r="P50" s="119">
        <v>0</v>
      </c>
      <c r="Q50" s="119">
        <v>0</v>
      </c>
      <c r="R50" s="119">
        <v>0</v>
      </c>
      <c r="S50" s="119">
        <f>G50+I50+K50+M50+O50+Q50</f>
        <v>30</v>
      </c>
      <c r="T50" s="120">
        <f>MIN(G50,I50,K50,M50)</f>
        <v>5</v>
      </c>
      <c r="U50" s="121">
        <f>S50-T50</f>
        <v>25</v>
      </c>
      <c r="V50" s="18"/>
    </row>
    <row r="51" spans="1:22" s="109" customFormat="1" x14ac:dyDescent="0.25">
      <c r="A51" s="107">
        <v>46</v>
      </c>
      <c r="B51" s="122" t="s">
        <v>116</v>
      </c>
      <c r="C51" s="78">
        <v>14.2</v>
      </c>
      <c r="D51" s="92" t="s">
        <v>10</v>
      </c>
      <c r="E51" s="93" t="s">
        <v>16</v>
      </c>
      <c r="F51" s="122" t="s">
        <v>115</v>
      </c>
      <c r="G51" s="119">
        <v>13</v>
      </c>
      <c r="H51" s="119">
        <v>22</v>
      </c>
      <c r="I51" s="119">
        <v>0</v>
      </c>
      <c r="J51" s="119">
        <v>0</v>
      </c>
      <c r="K51" s="119">
        <v>0</v>
      </c>
      <c r="L51" s="119">
        <v>0</v>
      </c>
      <c r="M51" s="119">
        <v>11</v>
      </c>
      <c r="N51" s="119">
        <v>25</v>
      </c>
      <c r="O51" s="119">
        <v>0</v>
      </c>
      <c r="P51" s="119">
        <v>0</v>
      </c>
      <c r="Q51" s="119">
        <v>0</v>
      </c>
      <c r="R51" s="119">
        <v>0</v>
      </c>
      <c r="S51" s="119">
        <f>G51+I51+K51+M51+O51+Q51</f>
        <v>24</v>
      </c>
      <c r="T51" s="120">
        <f>MIN(G51,I51,K51,M51)</f>
        <v>0</v>
      </c>
      <c r="U51" s="121">
        <f>S51-T51</f>
        <v>24</v>
      </c>
      <c r="V51"/>
    </row>
    <row r="52" spans="1:22" s="109" customFormat="1" x14ac:dyDescent="0.25">
      <c r="A52" s="107">
        <v>47</v>
      </c>
      <c r="B52" s="83" t="s">
        <v>144</v>
      </c>
      <c r="C52" s="97">
        <v>16</v>
      </c>
      <c r="D52" s="98" t="s">
        <v>10</v>
      </c>
      <c r="E52" s="99" t="s">
        <v>16</v>
      </c>
      <c r="F52" s="82" t="s">
        <v>155</v>
      </c>
      <c r="G52" s="82">
        <v>23</v>
      </c>
      <c r="H52" s="82">
        <v>36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f>G52+I52+K52+M52+O52+Q52</f>
        <v>23</v>
      </c>
      <c r="T52" s="120">
        <f>MIN(G52,I52,K52,M52)</f>
        <v>0</v>
      </c>
      <c r="U52" s="116">
        <f>S52-T52</f>
        <v>23</v>
      </c>
      <c r="V52"/>
    </row>
    <row r="53" spans="1:22" x14ac:dyDescent="0.25">
      <c r="A53" s="107">
        <v>48</v>
      </c>
      <c r="B53" s="122" t="s">
        <v>67</v>
      </c>
      <c r="C53" s="78">
        <v>32.4</v>
      </c>
      <c r="D53" s="96" t="s">
        <v>9</v>
      </c>
      <c r="E53" s="95" t="s">
        <v>18</v>
      </c>
      <c r="F53" s="122" t="s">
        <v>105</v>
      </c>
      <c r="G53" s="119">
        <v>11</v>
      </c>
      <c r="H53" s="119">
        <v>38</v>
      </c>
      <c r="I53" s="119">
        <v>0</v>
      </c>
      <c r="J53" s="119">
        <v>0</v>
      </c>
      <c r="K53" s="119">
        <v>7</v>
      </c>
      <c r="L53" s="119">
        <v>31</v>
      </c>
      <c r="M53" s="119">
        <v>5</v>
      </c>
      <c r="N53" s="119">
        <v>30</v>
      </c>
      <c r="O53" s="119">
        <v>0</v>
      </c>
      <c r="P53" s="119">
        <v>0</v>
      </c>
      <c r="Q53" s="119">
        <v>0</v>
      </c>
      <c r="R53" s="119">
        <v>0</v>
      </c>
      <c r="S53" s="119">
        <f>G53+I53+K53+M53+O53+Q53</f>
        <v>23</v>
      </c>
      <c r="T53" s="120">
        <f>MIN(G53,I53,K53,M53)</f>
        <v>0</v>
      </c>
      <c r="U53" s="121">
        <f>S53-T53</f>
        <v>23</v>
      </c>
    </row>
    <row r="54" spans="1:22" s="109" customFormat="1" x14ac:dyDescent="0.25">
      <c r="A54" s="107">
        <v>49</v>
      </c>
      <c r="B54" s="83" t="s">
        <v>56</v>
      </c>
      <c r="C54" s="6">
        <v>9.6</v>
      </c>
      <c r="D54" s="17" t="s">
        <v>8</v>
      </c>
      <c r="E54" s="51" t="s">
        <v>17</v>
      </c>
      <c r="F54" s="1" t="s">
        <v>83</v>
      </c>
      <c r="G54" s="40">
        <v>0</v>
      </c>
      <c r="H54" s="40">
        <v>0</v>
      </c>
      <c r="I54" s="82">
        <v>23</v>
      </c>
      <c r="J54" s="82">
        <v>32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f>G54+I54+K54+M54+O54+Q54</f>
        <v>23</v>
      </c>
      <c r="T54" s="120">
        <f>MIN(G54,I54,K54,M54)</f>
        <v>0</v>
      </c>
      <c r="U54" s="116">
        <f>S54-T54</f>
        <v>23</v>
      </c>
      <c r="V54" s="18"/>
    </row>
    <row r="55" spans="1:22" x14ac:dyDescent="0.25">
      <c r="A55" s="107">
        <v>50</v>
      </c>
      <c r="B55" s="83" t="s">
        <v>113</v>
      </c>
      <c r="C55" s="97">
        <v>23.8</v>
      </c>
      <c r="D55" s="105" t="s">
        <v>136</v>
      </c>
      <c r="E55" s="106" t="s">
        <v>17</v>
      </c>
      <c r="F55" s="83" t="s">
        <v>133</v>
      </c>
      <c r="G55" s="82">
        <v>0</v>
      </c>
      <c r="H55" s="82">
        <v>0</v>
      </c>
      <c r="I55" s="82">
        <v>11</v>
      </c>
      <c r="J55" s="82">
        <v>34</v>
      </c>
      <c r="K55" s="82">
        <v>0</v>
      </c>
      <c r="L55" s="82">
        <v>0</v>
      </c>
      <c r="M55" s="82">
        <v>10</v>
      </c>
      <c r="N55" s="82">
        <v>28</v>
      </c>
      <c r="O55" s="82">
        <v>0</v>
      </c>
      <c r="P55" s="82">
        <v>0</v>
      </c>
      <c r="Q55" s="82">
        <v>0</v>
      </c>
      <c r="R55" s="82">
        <v>0</v>
      </c>
      <c r="S55" s="82">
        <f>G55+I55+K55+M55+O55+Q55</f>
        <v>21</v>
      </c>
      <c r="T55" s="120">
        <f>MIN(G55,I55,K55,M55)</f>
        <v>0</v>
      </c>
      <c r="U55" s="116">
        <f>S55-T55</f>
        <v>21</v>
      </c>
      <c r="V55" s="18"/>
    </row>
    <row r="56" spans="1:22" x14ac:dyDescent="0.25">
      <c r="A56" s="107">
        <v>51</v>
      </c>
      <c r="B56" s="83" t="s">
        <v>118</v>
      </c>
      <c r="C56" s="78">
        <v>10.1</v>
      </c>
      <c r="D56" s="96" t="s">
        <v>8</v>
      </c>
      <c r="E56" s="95" t="s">
        <v>132</v>
      </c>
      <c r="F56" s="122" t="s">
        <v>115</v>
      </c>
      <c r="G56" s="119">
        <v>20</v>
      </c>
      <c r="H56" s="119">
        <v>29</v>
      </c>
      <c r="I56" s="119">
        <v>0</v>
      </c>
      <c r="J56" s="119">
        <v>0</v>
      </c>
      <c r="K56" s="119">
        <v>0</v>
      </c>
      <c r="L56" s="119">
        <v>0</v>
      </c>
      <c r="M56" s="119">
        <v>0</v>
      </c>
      <c r="N56" s="119">
        <v>0</v>
      </c>
      <c r="O56" s="119">
        <v>0</v>
      </c>
      <c r="P56" s="119">
        <v>0</v>
      </c>
      <c r="Q56" s="122">
        <v>0</v>
      </c>
      <c r="R56" s="122">
        <v>0</v>
      </c>
      <c r="S56" s="122">
        <f>G56+I56+K56+M56+O56+Q56</f>
        <v>20</v>
      </c>
      <c r="T56" s="120">
        <f>MIN(G56,I56,K56,M56)</f>
        <v>0</v>
      </c>
      <c r="U56" s="124">
        <f>S56-T56</f>
        <v>20</v>
      </c>
      <c r="V56" s="18"/>
    </row>
    <row r="57" spans="1:22" x14ac:dyDescent="0.25">
      <c r="A57" s="107">
        <v>52</v>
      </c>
      <c r="B57" s="1" t="s">
        <v>156</v>
      </c>
      <c r="C57" s="6">
        <v>20</v>
      </c>
      <c r="D57" s="17" t="s">
        <v>10</v>
      </c>
      <c r="E57" s="51" t="s">
        <v>16</v>
      </c>
      <c r="F57" s="1" t="s">
        <v>65</v>
      </c>
      <c r="G57" s="40">
        <v>0</v>
      </c>
      <c r="H57" s="40">
        <v>0</v>
      </c>
      <c r="I57" s="77">
        <v>12</v>
      </c>
      <c r="J57" s="77">
        <v>29</v>
      </c>
      <c r="K57" s="82">
        <v>8</v>
      </c>
      <c r="L57" s="82">
        <v>20</v>
      </c>
      <c r="M57" s="82">
        <v>0</v>
      </c>
      <c r="N57" s="82">
        <v>0</v>
      </c>
      <c r="O57" s="82">
        <v>0</v>
      </c>
      <c r="P57" s="82">
        <v>0</v>
      </c>
      <c r="Q57" s="83">
        <v>0</v>
      </c>
      <c r="R57" s="83">
        <v>0</v>
      </c>
      <c r="S57" s="83">
        <f>G57+I57+K57+M57+O57+Q57</f>
        <v>20</v>
      </c>
      <c r="T57" s="120">
        <f>MIN(G57,I57,K57,M57)</f>
        <v>0</v>
      </c>
      <c r="U57" s="123">
        <f>S57-T57</f>
        <v>20</v>
      </c>
    </row>
    <row r="58" spans="1:22" s="109" customFormat="1" x14ac:dyDescent="0.25">
      <c r="A58" s="107">
        <v>53</v>
      </c>
      <c r="B58" s="83" t="s">
        <v>142</v>
      </c>
      <c r="C58" s="97">
        <v>18</v>
      </c>
      <c r="D58" s="98" t="s">
        <v>10</v>
      </c>
      <c r="E58" s="99" t="s">
        <v>18</v>
      </c>
      <c r="F58" s="83" t="s">
        <v>155</v>
      </c>
      <c r="G58" s="82">
        <v>16</v>
      </c>
      <c r="H58" s="82">
        <v>29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3">
        <v>0</v>
      </c>
      <c r="R58" s="83">
        <v>0</v>
      </c>
      <c r="S58" s="83">
        <f>G58+I58+K58+M58+O58+Q58</f>
        <v>16</v>
      </c>
      <c r="T58" s="120">
        <f>MIN(G58,I58,K58,M58)</f>
        <v>0</v>
      </c>
      <c r="U58" s="123">
        <f>S58-T58</f>
        <v>16</v>
      </c>
      <c r="V58" s="18"/>
    </row>
    <row r="59" spans="1:22" x14ac:dyDescent="0.25">
      <c r="A59" s="107">
        <v>54</v>
      </c>
      <c r="B59" s="83" t="s">
        <v>109</v>
      </c>
      <c r="C59" s="6">
        <v>15.2</v>
      </c>
      <c r="D59" s="17" t="s">
        <v>10</v>
      </c>
      <c r="E59" s="51" t="s">
        <v>17</v>
      </c>
      <c r="F59" s="1" t="s">
        <v>105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16</v>
      </c>
      <c r="N59" s="52">
        <v>28</v>
      </c>
      <c r="O59" s="52">
        <v>0</v>
      </c>
      <c r="P59" s="52">
        <v>0</v>
      </c>
      <c r="Q59" s="52">
        <v>0</v>
      </c>
      <c r="R59" s="52">
        <v>0</v>
      </c>
      <c r="S59" s="83">
        <f>G59+I59+K59+M59+O59+Q59</f>
        <v>16</v>
      </c>
      <c r="T59" s="120">
        <f>MIN(G59,I59,K59,M59)</f>
        <v>0</v>
      </c>
      <c r="U59" s="123">
        <f>S59-T59</f>
        <v>16</v>
      </c>
      <c r="V59" s="18"/>
    </row>
    <row r="60" spans="1:22" x14ac:dyDescent="0.25">
      <c r="A60" s="107">
        <v>55</v>
      </c>
      <c r="B60" s="52" t="s">
        <v>51</v>
      </c>
      <c r="C60" s="100">
        <v>24.9</v>
      </c>
      <c r="D60" s="101" t="s">
        <v>9</v>
      </c>
      <c r="E60" s="95" t="s">
        <v>16</v>
      </c>
      <c r="F60" s="52" t="s">
        <v>137</v>
      </c>
      <c r="G60" s="52">
        <v>7</v>
      </c>
      <c r="H60" s="52">
        <v>29</v>
      </c>
      <c r="I60" s="52">
        <v>3</v>
      </c>
      <c r="J60" s="52">
        <v>18</v>
      </c>
      <c r="K60" s="52">
        <v>4</v>
      </c>
      <c r="L60" s="52">
        <v>20</v>
      </c>
      <c r="M60" s="52">
        <v>5</v>
      </c>
      <c r="N60" s="52">
        <v>20</v>
      </c>
      <c r="O60" s="52">
        <v>0</v>
      </c>
      <c r="P60" s="52">
        <v>0</v>
      </c>
      <c r="Q60" s="52">
        <v>0</v>
      </c>
      <c r="R60" s="52">
        <v>0</v>
      </c>
      <c r="S60" s="52">
        <f>G60+I60+K60+M60+O60+Q60</f>
        <v>19</v>
      </c>
      <c r="T60" s="120">
        <f>MIN(G60,I60,K60,M60)</f>
        <v>3</v>
      </c>
      <c r="U60" s="53">
        <f>S60-T60</f>
        <v>16</v>
      </c>
    </row>
    <row r="61" spans="1:22" x14ac:dyDescent="0.25">
      <c r="A61" s="107">
        <v>56</v>
      </c>
      <c r="B61" s="122" t="s">
        <v>49</v>
      </c>
      <c r="C61" s="78">
        <v>30</v>
      </c>
      <c r="D61" s="92" t="s">
        <v>9</v>
      </c>
      <c r="E61" s="93" t="s">
        <v>16</v>
      </c>
      <c r="F61" s="122" t="s">
        <v>2</v>
      </c>
      <c r="G61" s="122">
        <v>8</v>
      </c>
      <c r="H61" s="122">
        <v>29</v>
      </c>
      <c r="I61" s="122">
        <v>5</v>
      </c>
      <c r="J61" s="122">
        <v>35</v>
      </c>
      <c r="K61" s="122">
        <v>0</v>
      </c>
      <c r="L61" s="122">
        <v>0</v>
      </c>
      <c r="M61" s="122">
        <v>2</v>
      </c>
      <c r="N61" s="122">
        <v>21</v>
      </c>
      <c r="O61" s="122">
        <v>0</v>
      </c>
      <c r="P61" s="122">
        <v>0</v>
      </c>
      <c r="Q61" s="122">
        <v>0</v>
      </c>
      <c r="R61" s="122">
        <v>0</v>
      </c>
      <c r="S61" s="122">
        <f>G61+I61+K61+M61+O61+Q61</f>
        <v>15</v>
      </c>
      <c r="T61" s="120">
        <f>MIN(G61,I61,K61,M61)</f>
        <v>0</v>
      </c>
      <c r="U61" s="124">
        <f>S61-T61</f>
        <v>15</v>
      </c>
      <c r="V61" s="111"/>
    </row>
    <row r="62" spans="1:22" x14ac:dyDescent="0.25">
      <c r="A62" s="107">
        <v>57</v>
      </c>
      <c r="B62" s="83" t="s">
        <v>141</v>
      </c>
      <c r="C62" s="97">
        <v>23.1</v>
      </c>
      <c r="D62" s="98" t="s">
        <v>10</v>
      </c>
      <c r="E62" s="99" t="s">
        <v>16</v>
      </c>
      <c r="F62" s="83" t="s">
        <v>155</v>
      </c>
      <c r="G62" s="83">
        <v>15</v>
      </c>
      <c r="H62" s="83">
        <v>35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3">
        <v>0</v>
      </c>
      <c r="S62" s="83">
        <f>G62+I62+K62+M62+O62+Q62</f>
        <v>15</v>
      </c>
      <c r="T62" s="120">
        <f>MIN(G62,I62,K62,M62)</f>
        <v>0</v>
      </c>
      <c r="U62" s="123">
        <f>S62-T62</f>
        <v>15</v>
      </c>
      <c r="V62" s="18"/>
    </row>
    <row r="63" spans="1:22" x14ac:dyDescent="0.25">
      <c r="A63" s="107">
        <v>58</v>
      </c>
      <c r="B63" s="83" t="s">
        <v>66</v>
      </c>
      <c r="C63" s="6">
        <v>19.899999999999999</v>
      </c>
      <c r="D63" s="17" t="s">
        <v>10</v>
      </c>
      <c r="E63" s="51" t="s">
        <v>17</v>
      </c>
      <c r="F63" s="1" t="s">
        <v>88</v>
      </c>
      <c r="G63" s="83">
        <v>0</v>
      </c>
      <c r="H63" s="83">
        <v>0</v>
      </c>
      <c r="I63" s="83">
        <v>0</v>
      </c>
      <c r="J63" s="83">
        <v>0</v>
      </c>
      <c r="K63" s="83">
        <v>12</v>
      </c>
      <c r="L63" s="83">
        <v>28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3">
        <v>0</v>
      </c>
      <c r="S63" s="83">
        <f>G63+I63+K63+M63+O63+Q63</f>
        <v>12</v>
      </c>
      <c r="T63" s="120">
        <f>MIN(G63,I63,K63,M63)</f>
        <v>0</v>
      </c>
      <c r="U63" s="123">
        <f>S63-T63</f>
        <v>12</v>
      </c>
    </row>
    <row r="64" spans="1:22" x14ac:dyDescent="0.25">
      <c r="A64" s="107">
        <v>59</v>
      </c>
      <c r="B64" s="83" t="s">
        <v>100</v>
      </c>
      <c r="C64" s="97">
        <v>38.200000000000003</v>
      </c>
      <c r="D64" s="98" t="s">
        <v>136</v>
      </c>
      <c r="E64" s="99" t="s">
        <v>16</v>
      </c>
      <c r="F64" s="83" t="s">
        <v>129</v>
      </c>
      <c r="G64" s="83">
        <v>0</v>
      </c>
      <c r="H64" s="83">
        <v>0</v>
      </c>
      <c r="I64" s="83">
        <v>4</v>
      </c>
      <c r="J64" s="83">
        <v>42</v>
      </c>
      <c r="K64" s="83">
        <v>3</v>
      </c>
      <c r="L64" s="83">
        <v>24</v>
      </c>
      <c r="M64" s="83">
        <v>5</v>
      </c>
      <c r="N64" s="83">
        <v>35</v>
      </c>
      <c r="O64" s="83">
        <v>0</v>
      </c>
      <c r="P64" s="83">
        <v>0</v>
      </c>
      <c r="Q64" s="83">
        <v>0</v>
      </c>
      <c r="R64" s="83">
        <v>0</v>
      </c>
      <c r="S64" s="83">
        <f>G64+I64+K64+M64+O64+Q64</f>
        <v>12</v>
      </c>
      <c r="T64" s="120">
        <f>MIN(G64,I64,K64,M64)</f>
        <v>0</v>
      </c>
      <c r="U64" s="123">
        <f>S64-T64</f>
        <v>12</v>
      </c>
    </row>
    <row r="65" spans="1:22" x14ac:dyDescent="0.25">
      <c r="A65" s="107">
        <v>60</v>
      </c>
      <c r="B65" s="122" t="s">
        <v>3</v>
      </c>
      <c r="C65" s="78">
        <v>34</v>
      </c>
      <c r="D65" s="96" t="s">
        <v>9</v>
      </c>
      <c r="E65" s="95" t="s">
        <v>18</v>
      </c>
      <c r="F65" s="122" t="s">
        <v>2</v>
      </c>
      <c r="G65" s="122">
        <v>6</v>
      </c>
      <c r="H65" s="122">
        <v>27</v>
      </c>
      <c r="I65" s="122">
        <v>0</v>
      </c>
      <c r="J65" s="122">
        <v>0</v>
      </c>
      <c r="K65" s="122">
        <v>0</v>
      </c>
      <c r="L65" s="122">
        <v>0</v>
      </c>
      <c r="M65" s="122">
        <v>5</v>
      </c>
      <c r="N65" s="122">
        <v>35</v>
      </c>
      <c r="O65" s="122">
        <v>0</v>
      </c>
      <c r="P65" s="122">
        <v>0</v>
      </c>
      <c r="Q65" s="122">
        <v>0</v>
      </c>
      <c r="R65" s="122">
        <v>0</v>
      </c>
      <c r="S65" s="122">
        <f>G65+I65+K65+M65+O65+Q65</f>
        <v>11</v>
      </c>
      <c r="T65" s="120">
        <f>MIN(G65,I65,K65,M65)</f>
        <v>0</v>
      </c>
      <c r="U65" s="124">
        <f>S65-T65</f>
        <v>11</v>
      </c>
    </row>
    <row r="66" spans="1:22" x14ac:dyDescent="0.25">
      <c r="A66" s="107">
        <v>61</v>
      </c>
      <c r="B66" s="83" t="s">
        <v>59</v>
      </c>
      <c r="C66" s="6">
        <v>21.6</v>
      </c>
      <c r="D66" s="17" t="s">
        <v>10</v>
      </c>
      <c r="E66" s="51" t="s">
        <v>17</v>
      </c>
      <c r="F66" s="1" t="s">
        <v>65</v>
      </c>
      <c r="G66" s="83">
        <v>0</v>
      </c>
      <c r="H66" s="83">
        <v>0</v>
      </c>
      <c r="I66" s="83">
        <v>0</v>
      </c>
      <c r="J66" s="83">
        <v>0</v>
      </c>
      <c r="K66" s="83">
        <v>11</v>
      </c>
      <c r="L66" s="83">
        <v>30</v>
      </c>
      <c r="M66" s="83">
        <v>0</v>
      </c>
      <c r="N66" s="83">
        <v>0</v>
      </c>
      <c r="O66" s="83">
        <v>0</v>
      </c>
      <c r="P66" s="83">
        <v>0</v>
      </c>
      <c r="Q66" s="83">
        <v>0</v>
      </c>
      <c r="R66" s="83">
        <v>0</v>
      </c>
      <c r="S66" s="83">
        <f>G66+I66+K66+M66+O66+Q66</f>
        <v>11</v>
      </c>
      <c r="T66" s="120">
        <f>MIN(G66,I66,K66,M66)</f>
        <v>0</v>
      </c>
      <c r="U66" s="123">
        <f>S66-T66</f>
        <v>11</v>
      </c>
    </row>
    <row r="67" spans="1:22" x14ac:dyDescent="0.25">
      <c r="A67" s="107">
        <v>62</v>
      </c>
      <c r="B67" s="83" t="s">
        <v>166</v>
      </c>
      <c r="C67" s="6">
        <v>19.399999999999999</v>
      </c>
      <c r="D67" s="17" t="s">
        <v>10</v>
      </c>
      <c r="E67" s="51" t="s">
        <v>17</v>
      </c>
      <c r="F67" s="1"/>
      <c r="G67" s="83">
        <v>0</v>
      </c>
      <c r="H67" s="83">
        <v>0</v>
      </c>
      <c r="I67" s="83">
        <v>0</v>
      </c>
      <c r="J67" s="83">
        <v>0</v>
      </c>
      <c r="K67" s="83">
        <v>10</v>
      </c>
      <c r="L67" s="83">
        <v>24</v>
      </c>
      <c r="M67" s="83">
        <v>0</v>
      </c>
      <c r="N67" s="83">
        <v>0</v>
      </c>
      <c r="O67" s="83">
        <v>0</v>
      </c>
      <c r="P67" s="83">
        <v>0</v>
      </c>
      <c r="Q67" s="83">
        <v>0</v>
      </c>
      <c r="R67" s="83">
        <v>0</v>
      </c>
      <c r="S67" s="83">
        <f>G67+I67+K67+M67+O67+Q67</f>
        <v>10</v>
      </c>
      <c r="T67" s="120">
        <f>MIN(G67,I67,K67,M67)</f>
        <v>0</v>
      </c>
      <c r="U67" s="123">
        <f>S67-T67</f>
        <v>10</v>
      </c>
    </row>
    <row r="68" spans="1:22" x14ac:dyDescent="0.25">
      <c r="A68" s="107">
        <v>63</v>
      </c>
      <c r="B68" s="83" t="s">
        <v>143</v>
      </c>
      <c r="C68" s="97">
        <v>30.1</v>
      </c>
      <c r="D68" s="98" t="s">
        <v>9</v>
      </c>
      <c r="E68" s="99" t="s">
        <v>18</v>
      </c>
      <c r="F68" s="83" t="s">
        <v>155</v>
      </c>
      <c r="G68" s="83">
        <v>9</v>
      </c>
      <c r="H68" s="83">
        <v>37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83">
        <v>0</v>
      </c>
      <c r="S68" s="83">
        <f>G68+I68+K68+M68+O68+Q68</f>
        <v>9</v>
      </c>
      <c r="T68" s="120">
        <f>MIN(G68,I68,K68,M68)</f>
        <v>0</v>
      </c>
      <c r="U68" s="123">
        <f>S68-T68</f>
        <v>9</v>
      </c>
    </row>
    <row r="69" spans="1:22" x14ac:dyDescent="0.25">
      <c r="A69" s="107">
        <v>64</v>
      </c>
      <c r="B69" s="1" t="s">
        <v>158</v>
      </c>
      <c r="C69" s="6">
        <v>28.5</v>
      </c>
      <c r="D69" s="17" t="s">
        <v>9</v>
      </c>
      <c r="E69" s="51" t="s">
        <v>16</v>
      </c>
      <c r="F69" s="1" t="s">
        <v>2</v>
      </c>
      <c r="G69" s="52">
        <v>0</v>
      </c>
      <c r="H69" s="52">
        <v>0</v>
      </c>
      <c r="I69" s="127">
        <v>8</v>
      </c>
      <c r="J69" s="127">
        <v>26</v>
      </c>
      <c r="K69" s="83">
        <v>0</v>
      </c>
      <c r="L69" s="83">
        <v>0</v>
      </c>
      <c r="M69" s="83">
        <v>0</v>
      </c>
      <c r="N69" s="83">
        <v>0</v>
      </c>
      <c r="O69" s="83">
        <v>0</v>
      </c>
      <c r="P69" s="83">
        <v>0</v>
      </c>
      <c r="Q69" s="83">
        <v>0</v>
      </c>
      <c r="R69" s="83">
        <v>0</v>
      </c>
      <c r="S69" s="83">
        <f>G69+I69+K69+M69+O69+Q69</f>
        <v>8</v>
      </c>
      <c r="T69" s="120">
        <f>MIN(G69,I69,K69,M69)</f>
        <v>0</v>
      </c>
      <c r="U69" s="123">
        <f>S69-T69</f>
        <v>8</v>
      </c>
    </row>
    <row r="70" spans="1:22" x14ac:dyDescent="0.25">
      <c r="A70" s="107">
        <v>65</v>
      </c>
      <c r="B70" s="83" t="s">
        <v>168</v>
      </c>
      <c r="C70" s="6">
        <v>29.1</v>
      </c>
      <c r="D70" s="17" t="s">
        <v>9</v>
      </c>
      <c r="E70" s="51" t="s">
        <v>18</v>
      </c>
      <c r="F70" s="1" t="s">
        <v>135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8</v>
      </c>
      <c r="N70" s="52">
        <v>31</v>
      </c>
      <c r="O70" s="52">
        <v>0</v>
      </c>
      <c r="P70" s="52">
        <v>0</v>
      </c>
      <c r="Q70" s="52">
        <v>0</v>
      </c>
      <c r="R70" s="52">
        <v>0</v>
      </c>
      <c r="S70" s="83">
        <f>G70+I70+K70+M70+O70+Q70</f>
        <v>8</v>
      </c>
      <c r="T70" s="120">
        <f>MIN(G70,I70,K70,M70)</f>
        <v>0</v>
      </c>
      <c r="U70" s="123">
        <f>S70-T70</f>
        <v>8</v>
      </c>
      <c r="V70" s="18"/>
    </row>
    <row r="71" spans="1:22" x14ac:dyDescent="0.25">
      <c r="A71" s="107">
        <v>66</v>
      </c>
      <c r="B71" s="83" t="s">
        <v>114</v>
      </c>
      <c r="C71" s="6">
        <v>24.8</v>
      </c>
      <c r="D71" s="17" t="s">
        <v>10</v>
      </c>
      <c r="E71" s="51" t="s">
        <v>17</v>
      </c>
      <c r="F71" s="1" t="s">
        <v>133</v>
      </c>
      <c r="G71" s="83">
        <v>0</v>
      </c>
      <c r="H71" s="83">
        <v>0</v>
      </c>
      <c r="I71" s="83">
        <v>0</v>
      </c>
      <c r="J71" s="83">
        <v>0</v>
      </c>
      <c r="K71" s="83">
        <v>8</v>
      </c>
      <c r="L71" s="83">
        <v>22</v>
      </c>
      <c r="M71" s="83">
        <v>0</v>
      </c>
      <c r="N71" s="83">
        <v>0</v>
      </c>
      <c r="O71" s="83">
        <v>0</v>
      </c>
      <c r="P71" s="83">
        <v>0</v>
      </c>
      <c r="Q71" s="83">
        <v>0</v>
      </c>
      <c r="R71" s="83">
        <v>0</v>
      </c>
      <c r="S71" s="83">
        <f>G71+I71+K71+M71+O71+Q71</f>
        <v>8</v>
      </c>
      <c r="T71" s="120">
        <f>MIN(G71,I71,K71,M71)</f>
        <v>0</v>
      </c>
      <c r="U71" s="123">
        <f>S71-T71</f>
        <v>8</v>
      </c>
      <c r="V71" s="111"/>
    </row>
    <row r="72" spans="1:22" x14ac:dyDescent="0.25">
      <c r="A72" s="107">
        <v>67</v>
      </c>
      <c r="B72" s="83" t="s">
        <v>149</v>
      </c>
      <c r="C72" s="97">
        <v>37.4</v>
      </c>
      <c r="D72" s="98" t="s">
        <v>136</v>
      </c>
      <c r="E72" s="99" t="s">
        <v>18</v>
      </c>
      <c r="F72" s="83"/>
      <c r="G72" s="83">
        <v>4</v>
      </c>
      <c r="H72" s="83">
        <v>25</v>
      </c>
      <c r="I72" s="83">
        <v>3</v>
      </c>
      <c r="J72" s="83">
        <v>20</v>
      </c>
      <c r="K72" s="83">
        <v>0</v>
      </c>
      <c r="L72" s="83">
        <v>0</v>
      </c>
      <c r="M72" s="83">
        <v>0</v>
      </c>
      <c r="N72" s="83">
        <v>0</v>
      </c>
      <c r="O72" s="83">
        <v>0</v>
      </c>
      <c r="P72" s="83">
        <v>0</v>
      </c>
      <c r="Q72" s="83">
        <v>0</v>
      </c>
      <c r="R72" s="83">
        <v>0</v>
      </c>
      <c r="S72" s="83">
        <f>G72+I72+K72+M72+O72+Q72</f>
        <v>7</v>
      </c>
      <c r="T72" s="120">
        <f>MIN(G72,I72,K72,M72)</f>
        <v>0</v>
      </c>
      <c r="U72" s="123">
        <f>S72-T72</f>
        <v>7</v>
      </c>
      <c r="V72" s="125"/>
    </row>
    <row r="73" spans="1:22" x14ac:dyDescent="0.25">
      <c r="A73" s="1">
        <v>68</v>
      </c>
      <c r="B73" s="70" t="s">
        <v>157</v>
      </c>
      <c r="C73" s="6">
        <v>54</v>
      </c>
      <c r="D73" s="17" t="s">
        <v>136</v>
      </c>
      <c r="E73" s="51" t="s">
        <v>17</v>
      </c>
      <c r="F73" s="1" t="s">
        <v>2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5</v>
      </c>
      <c r="N73" s="52">
        <v>53</v>
      </c>
      <c r="O73" s="52">
        <v>0</v>
      </c>
      <c r="P73" s="52">
        <v>0</v>
      </c>
      <c r="Q73" s="52">
        <v>0</v>
      </c>
      <c r="R73" s="52">
        <v>0</v>
      </c>
      <c r="S73" s="83">
        <f>G73+I73+K73+M73+O73+Q73</f>
        <v>5</v>
      </c>
      <c r="T73" s="120">
        <f>MIN(G73,I73,K73,M73)</f>
        <v>0</v>
      </c>
      <c r="U73" s="123">
        <f>S73-T73</f>
        <v>5</v>
      </c>
    </row>
    <row r="74" spans="1:22" x14ac:dyDescent="0.25">
      <c r="A74" s="107">
        <v>69</v>
      </c>
      <c r="B74" s="83" t="s">
        <v>163</v>
      </c>
      <c r="C74" s="6">
        <v>45</v>
      </c>
      <c r="D74" s="17" t="s">
        <v>136</v>
      </c>
      <c r="E74" s="51" t="s">
        <v>164</v>
      </c>
      <c r="F74" s="1"/>
      <c r="G74" s="83">
        <v>0</v>
      </c>
      <c r="H74" s="83">
        <v>0</v>
      </c>
      <c r="I74" s="83">
        <v>0</v>
      </c>
      <c r="J74" s="83">
        <v>0</v>
      </c>
      <c r="K74" s="83">
        <v>1</v>
      </c>
      <c r="L74" s="83">
        <v>19</v>
      </c>
      <c r="M74" s="83">
        <v>3</v>
      </c>
      <c r="N74" s="83">
        <v>26</v>
      </c>
      <c r="O74" s="83">
        <v>0</v>
      </c>
      <c r="P74" s="83">
        <v>0</v>
      </c>
      <c r="Q74" s="83">
        <v>0</v>
      </c>
      <c r="R74" s="83">
        <v>0</v>
      </c>
      <c r="S74" s="83">
        <f>G74+I74+K74+M74+O74+Q74</f>
        <v>4</v>
      </c>
      <c r="T74" s="120">
        <f>MIN(G74,I74,K74,M74)</f>
        <v>0</v>
      </c>
      <c r="U74" s="123">
        <f>S74-T74</f>
        <v>4</v>
      </c>
    </row>
    <row r="75" spans="1:22" x14ac:dyDescent="0.25">
      <c r="A75" s="1">
        <v>70</v>
      </c>
      <c r="B75" s="83" t="s">
        <v>165</v>
      </c>
      <c r="C75" s="6">
        <v>54</v>
      </c>
      <c r="D75" s="17" t="s">
        <v>136</v>
      </c>
      <c r="E75" s="51" t="s">
        <v>17</v>
      </c>
      <c r="F75" s="1"/>
      <c r="G75" s="83">
        <v>0</v>
      </c>
      <c r="H75" s="83">
        <v>0</v>
      </c>
      <c r="I75" s="83">
        <v>0</v>
      </c>
      <c r="J75" s="83">
        <v>0</v>
      </c>
      <c r="K75" s="83">
        <v>3</v>
      </c>
      <c r="L75" s="83">
        <v>25</v>
      </c>
      <c r="M75" s="83">
        <v>0</v>
      </c>
      <c r="N75" s="83">
        <v>0</v>
      </c>
      <c r="O75" s="83">
        <v>0</v>
      </c>
      <c r="P75" s="83">
        <v>0</v>
      </c>
      <c r="Q75" s="83">
        <v>0</v>
      </c>
      <c r="R75" s="83">
        <v>0</v>
      </c>
      <c r="S75" s="83">
        <f>G75+I75+K75+M75+O75+Q75</f>
        <v>3</v>
      </c>
      <c r="T75" s="120">
        <f>MIN(G75,I75,K75,M75)</f>
        <v>0</v>
      </c>
      <c r="U75" s="123">
        <f>S75-T75</f>
        <v>3</v>
      </c>
    </row>
    <row r="76" spans="1:22" x14ac:dyDescent="0.25">
      <c r="A76" s="107">
        <v>71</v>
      </c>
      <c r="B76" s="83" t="s">
        <v>167</v>
      </c>
      <c r="C76" s="6">
        <v>45.5</v>
      </c>
      <c r="D76" s="17" t="s">
        <v>136</v>
      </c>
      <c r="E76" s="51" t="s">
        <v>17</v>
      </c>
      <c r="F76" s="1"/>
      <c r="G76" s="83">
        <v>0</v>
      </c>
      <c r="H76" s="83">
        <v>0</v>
      </c>
      <c r="I76" s="83">
        <v>0</v>
      </c>
      <c r="J76" s="83">
        <v>0</v>
      </c>
      <c r="K76" s="83">
        <v>1</v>
      </c>
      <c r="L76" s="83">
        <v>12</v>
      </c>
      <c r="M76" s="83">
        <v>2</v>
      </c>
      <c r="N76" s="83">
        <v>30</v>
      </c>
      <c r="O76" s="83">
        <v>0</v>
      </c>
      <c r="P76" s="83">
        <v>0</v>
      </c>
      <c r="Q76" s="83">
        <v>0</v>
      </c>
      <c r="R76" s="83">
        <v>0</v>
      </c>
      <c r="S76" s="83">
        <f>G76+I76+K76+M76+O76+Q76</f>
        <v>3</v>
      </c>
      <c r="T76" s="120">
        <f>MIN(G76,I76,K76,M76)</f>
        <v>0</v>
      </c>
      <c r="U76" s="123">
        <f>S76-T76</f>
        <v>3</v>
      </c>
    </row>
    <row r="77" spans="1:22" x14ac:dyDescent="0.25">
      <c r="A77" s="1">
        <v>72</v>
      </c>
      <c r="B77" s="83" t="s">
        <v>102</v>
      </c>
      <c r="C77" s="97">
        <v>46.1</v>
      </c>
      <c r="D77" s="98" t="s">
        <v>136</v>
      </c>
      <c r="E77" s="99" t="s">
        <v>17</v>
      </c>
      <c r="F77" s="83" t="s">
        <v>129</v>
      </c>
      <c r="G77" s="83">
        <v>0</v>
      </c>
      <c r="H77" s="83">
        <v>0</v>
      </c>
      <c r="I77" s="83">
        <v>1</v>
      </c>
      <c r="J77" s="83">
        <v>27</v>
      </c>
      <c r="K77" s="83">
        <v>0</v>
      </c>
      <c r="L77" s="83">
        <v>11</v>
      </c>
      <c r="M77" s="83">
        <v>0</v>
      </c>
      <c r="N77" s="83">
        <v>0</v>
      </c>
      <c r="O77" s="83">
        <v>0</v>
      </c>
      <c r="P77" s="83">
        <v>0</v>
      </c>
      <c r="Q77" s="83">
        <v>0</v>
      </c>
      <c r="R77" s="83">
        <v>0</v>
      </c>
      <c r="S77" s="83">
        <f>G77+I77+K77+M77+O77+Q77</f>
        <v>1</v>
      </c>
      <c r="T77" s="120">
        <f>MIN(G77,I77,K77,M77)</f>
        <v>0</v>
      </c>
      <c r="U77" s="123">
        <f>S77-T77</f>
        <v>1</v>
      </c>
    </row>
  </sheetData>
  <sortState ref="B6:U77">
    <sortCondition descending="1" ref="U6:U77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91"/>
  <sheetViews>
    <sheetView workbookViewId="0">
      <selection activeCell="X6" sqref="X6"/>
    </sheetView>
  </sheetViews>
  <sheetFormatPr defaultRowHeight="15" x14ac:dyDescent="0.25"/>
  <cols>
    <col min="2" max="2" width="6.140625" style="38" customWidth="1"/>
    <col min="3" max="3" width="23.140625" customWidth="1"/>
    <col min="4" max="4" width="4.7109375" style="13" customWidth="1"/>
    <col min="5" max="5" width="4.28515625" style="18" customWidth="1"/>
    <col min="6" max="6" width="7.28515625" style="45" customWidth="1"/>
    <col min="7" max="7" width="17" customWidth="1"/>
    <col min="8" max="16" width="5.7109375" style="38" customWidth="1"/>
    <col min="17" max="17" width="5.42578125" style="38" customWidth="1"/>
    <col min="18" max="20" width="5.7109375" style="38" customWidth="1"/>
    <col min="21" max="22" width="5.7109375" customWidth="1"/>
  </cols>
  <sheetData>
    <row r="3" spans="2:22" ht="14.45" x14ac:dyDescent="0.3">
      <c r="E3" s="14"/>
      <c r="F3" s="44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7"/>
      <c r="V3" s="7"/>
    </row>
    <row r="4" spans="2:22" ht="18" x14ac:dyDescent="0.35">
      <c r="C4" s="3" t="s">
        <v>37</v>
      </c>
      <c r="E4" s="14"/>
      <c r="F4" s="44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7"/>
      <c r="V4" s="7"/>
    </row>
    <row r="5" spans="2:22" ht="18.600000000000001" thickBot="1" x14ac:dyDescent="0.4">
      <c r="C5" s="3"/>
      <c r="E5" s="14"/>
      <c r="F5" s="44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7"/>
      <c r="V5" s="7"/>
    </row>
    <row r="6" spans="2:22" ht="21.6" thickBot="1" x14ac:dyDescent="0.45">
      <c r="C6" s="5" t="s">
        <v>36</v>
      </c>
      <c r="E6" s="14"/>
      <c r="F6" s="44"/>
      <c r="H6" s="131" t="s">
        <v>19</v>
      </c>
      <c r="I6" s="132"/>
      <c r="J6" s="129" t="s">
        <v>23</v>
      </c>
      <c r="K6" s="130"/>
      <c r="L6" s="129" t="s">
        <v>24</v>
      </c>
      <c r="M6" s="130"/>
      <c r="N6" s="129" t="s">
        <v>25</v>
      </c>
      <c r="O6" s="130"/>
      <c r="P6" s="129" t="s">
        <v>41</v>
      </c>
      <c r="Q6" s="130"/>
      <c r="R6" s="129" t="s">
        <v>26</v>
      </c>
      <c r="S6" s="130"/>
      <c r="T6" s="39"/>
      <c r="U6" s="7"/>
      <c r="V6" s="7"/>
    </row>
    <row r="7" spans="2:22" thickBot="1" x14ac:dyDescent="0.35">
      <c r="C7" s="26" t="s">
        <v>5</v>
      </c>
      <c r="D7" s="32" t="s">
        <v>4</v>
      </c>
      <c r="E7" s="27" t="s">
        <v>11</v>
      </c>
      <c r="F7" s="28" t="s">
        <v>15</v>
      </c>
      <c r="G7" s="29" t="s">
        <v>6</v>
      </c>
      <c r="H7" s="42" t="s">
        <v>20</v>
      </c>
      <c r="I7" s="41" t="s">
        <v>21</v>
      </c>
      <c r="J7" s="43" t="s">
        <v>20</v>
      </c>
      <c r="K7" s="43" t="s">
        <v>21</v>
      </c>
      <c r="L7" s="43" t="s">
        <v>20</v>
      </c>
      <c r="M7" s="43" t="s">
        <v>21</v>
      </c>
      <c r="N7" s="43" t="s">
        <v>20</v>
      </c>
      <c r="O7" s="43" t="s">
        <v>21</v>
      </c>
      <c r="P7" s="43" t="s">
        <v>20</v>
      </c>
      <c r="Q7" s="43" t="s">
        <v>21</v>
      </c>
      <c r="R7" s="43" t="s">
        <v>20</v>
      </c>
      <c r="S7" s="43" t="s">
        <v>21</v>
      </c>
      <c r="T7" s="46" t="s">
        <v>13</v>
      </c>
      <c r="U7" s="30" t="s">
        <v>12</v>
      </c>
      <c r="V7" s="31" t="s">
        <v>7</v>
      </c>
    </row>
    <row r="8" spans="2:22" x14ac:dyDescent="0.25">
      <c r="B8" s="52">
        <v>1</v>
      </c>
      <c r="C8" s="40" t="s">
        <v>93</v>
      </c>
      <c r="D8" s="15">
        <v>9.4</v>
      </c>
      <c r="E8" s="16" t="s">
        <v>8</v>
      </c>
      <c r="F8" s="50" t="s">
        <v>16</v>
      </c>
      <c r="G8" s="2" t="s">
        <v>135</v>
      </c>
      <c r="H8" s="40">
        <v>0</v>
      </c>
      <c r="I8" s="40">
        <v>0</v>
      </c>
      <c r="J8" s="40">
        <v>26</v>
      </c>
      <c r="K8" s="40">
        <v>34</v>
      </c>
      <c r="L8" s="40">
        <v>28</v>
      </c>
      <c r="M8" s="40">
        <v>37</v>
      </c>
      <c r="N8" s="40">
        <v>23</v>
      </c>
      <c r="O8" s="40">
        <v>33</v>
      </c>
      <c r="P8" s="40">
        <v>0</v>
      </c>
      <c r="Q8" s="40">
        <v>0</v>
      </c>
      <c r="R8" s="40">
        <v>0</v>
      </c>
      <c r="S8" s="40">
        <v>0</v>
      </c>
      <c r="T8" s="119">
        <f>I8+K8+M8+O8</f>
        <v>104</v>
      </c>
      <c r="U8" s="120">
        <f>MIN(I8,K8,M8,O8)</f>
        <v>0</v>
      </c>
      <c r="V8" s="121">
        <f>T8-U8</f>
        <v>104</v>
      </c>
    </row>
    <row r="9" spans="2:22" x14ac:dyDescent="0.25">
      <c r="B9" s="40">
        <v>2</v>
      </c>
      <c r="C9" s="119" t="s">
        <v>96</v>
      </c>
      <c r="D9" s="79">
        <v>12.3</v>
      </c>
      <c r="E9" s="90" t="s">
        <v>8</v>
      </c>
      <c r="F9" s="91" t="s">
        <v>16</v>
      </c>
      <c r="G9" s="119" t="s">
        <v>135</v>
      </c>
      <c r="H9" s="119">
        <v>23</v>
      </c>
      <c r="I9" s="119">
        <v>33</v>
      </c>
      <c r="J9" s="119">
        <v>17</v>
      </c>
      <c r="K9" s="119">
        <v>30</v>
      </c>
      <c r="L9" s="119">
        <v>13</v>
      </c>
      <c r="M9" s="119">
        <v>21</v>
      </c>
      <c r="N9" s="119">
        <v>16</v>
      </c>
      <c r="O9" s="119">
        <v>28</v>
      </c>
      <c r="P9" s="119">
        <v>0</v>
      </c>
      <c r="Q9" s="119">
        <v>0</v>
      </c>
      <c r="R9" s="119">
        <v>0</v>
      </c>
      <c r="S9" s="119">
        <v>0</v>
      </c>
      <c r="T9" s="119">
        <f>I9+K9+M9+O9</f>
        <v>112</v>
      </c>
      <c r="U9" s="120">
        <f>MIN(I9,K9,M9,O9)</f>
        <v>21</v>
      </c>
      <c r="V9" s="121">
        <f>T9-U9</f>
        <v>91</v>
      </c>
    </row>
    <row r="10" spans="2:22" x14ac:dyDescent="0.25">
      <c r="B10" s="52">
        <v>3</v>
      </c>
      <c r="C10" s="83" t="s">
        <v>106</v>
      </c>
      <c r="D10" s="97">
        <v>11.9</v>
      </c>
      <c r="E10" s="98" t="s">
        <v>8</v>
      </c>
      <c r="F10" s="99" t="s">
        <v>17</v>
      </c>
      <c r="G10" s="83" t="s">
        <v>105</v>
      </c>
      <c r="H10" s="119">
        <v>19</v>
      </c>
      <c r="I10" s="119">
        <v>30</v>
      </c>
      <c r="J10" s="119">
        <v>0</v>
      </c>
      <c r="K10" s="119">
        <v>0</v>
      </c>
      <c r="L10" s="119">
        <v>15</v>
      </c>
      <c r="M10" s="119">
        <v>25</v>
      </c>
      <c r="N10" s="119">
        <v>22</v>
      </c>
      <c r="O10" s="119">
        <v>34</v>
      </c>
      <c r="P10" s="119">
        <v>0</v>
      </c>
      <c r="Q10" s="119">
        <v>0</v>
      </c>
      <c r="R10" s="119">
        <v>0</v>
      </c>
      <c r="S10" s="119">
        <v>0</v>
      </c>
      <c r="T10" s="119">
        <f>I10+K10+M10+O10</f>
        <v>89</v>
      </c>
      <c r="U10" s="120">
        <f>MIN(I10,K10,M10,O10)</f>
        <v>0</v>
      </c>
      <c r="V10" s="121">
        <f>T10-U10</f>
        <v>89</v>
      </c>
    </row>
    <row r="11" spans="2:22" x14ac:dyDescent="0.25">
      <c r="B11" s="52">
        <v>4</v>
      </c>
      <c r="C11" s="82" t="s">
        <v>54</v>
      </c>
      <c r="D11" s="102">
        <v>9.9</v>
      </c>
      <c r="E11" s="103" t="s">
        <v>8</v>
      </c>
      <c r="F11" s="104" t="s">
        <v>17</v>
      </c>
      <c r="G11" s="82" t="s">
        <v>134</v>
      </c>
      <c r="H11" s="82">
        <v>26</v>
      </c>
      <c r="I11" s="82">
        <v>34</v>
      </c>
      <c r="J11" s="82">
        <v>21</v>
      </c>
      <c r="K11" s="82">
        <v>31</v>
      </c>
      <c r="L11" s="82">
        <v>15</v>
      </c>
      <c r="M11" s="82">
        <v>24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119">
        <f>I11+K11+M11+O11</f>
        <v>89</v>
      </c>
      <c r="U11" s="120">
        <f>MIN(I11,K11,M11,O11)</f>
        <v>0</v>
      </c>
      <c r="V11" s="121">
        <f>T11-U11</f>
        <v>89</v>
      </c>
    </row>
    <row r="12" spans="2:22" x14ac:dyDescent="0.25">
      <c r="B12" s="52">
        <v>5</v>
      </c>
      <c r="C12" s="82" t="s">
        <v>0</v>
      </c>
      <c r="D12" s="102">
        <v>11.8</v>
      </c>
      <c r="E12" s="103" t="s">
        <v>8</v>
      </c>
      <c r="F12" s="104" t="s">
        <v>16</v>
      </c>
      <c r="G12" s="82" t="s">
        <v>65</v>
      </c>
      <c r="H12" s="82">
        <v>15</v>
      </c>
      <c r="I12" s="82">
        <v>25</v>
      </c>
      <c r="J12" s="82">
        <v>16</v>
      </c>
      <c r="K12" s="82">
        <v>26</v>
      </c>
      <c r="L12" s="82">
        <v>21</v>
      </c>
      <c r="M12" s="82">
        <v>32</v>
      </c>
      <c r="N12" s="82">
        <v>15</v>
      </c>
      <c r="O12" s="82">
        <v>27</v>
      </c>
      <c r="P12" s="82">
        <v>0</v>
      </c>
      <c r="Q12" s="82">
        <v>0</v>
      </c>
      <c r="R12" s="82">
        <v>0</v>
      </c>
      <c r="S12" s="82">
        <v>0</v>
      </c>
      <c r="T12" s="119">
        <f>I12+K12+M12+O12</f>
        <v>110</v>
      </c>
      <c r="U12" s="120">
        <f>MIN(I12,K12,M12,O12)</f>
        <v>25</v>
      </c>
      <c r="V12" s="121">
        <f>T12-U12</f>
        <v>85</v>
      </c>
    </row>
    <row r="13" spans="2:22" x14ac:dyDescent="0.25">
      <c r="B13" s="52">
        <v>6</v>
      </c>
      <c r="C13" s="40" t="s">
        <v>64</v>
      </c>
      <c r="D13" s="15">
        <v>11.3</v>
      </c>
      <c r="E13" s="16" t="s">
        <v>8</v>
      </c>
      <c r="F13" s="50" t="s">
        <v>16</v>
      </c>
      <c r="G13" s="2" t="s">
        <v>159</v>
      </c>
      <c r="H13" s="40">
        <v>0</v>
      </c>
      <c r="I13" s="40">
        <v>0</v>
      </c>
      <c r="J13" s="77">
        <v>22</v>
      </c>
      <c r="K13" s="77">
        <v>35</v>
      </c>
      <c r="L13" s="82">
        <v>16</v>
      </c>
      <c r="M13" s="82">
        <v>28</v>
      </c>
      <c r="N13" s="82">
        <v>10</v>
      </c>
      <c r="O13" s="82">
        <v>20</v>
      </c>
      <c r="P13" s="82">
        <v>0</v>
      </c>
      <c r="Q13" s="82">
        <v>0</v>
      </c>
      <c r="R13" s="82">
        <v>0</v>
      </c>
      <c r="S13" s="82">
        <v>0</v>
      </c>
      <c r="T13" s="119">
        <f>I13+K13+M13+O13</f>
        <v>83</v>
      </c>
      <c r="U13" s="120">
        <f>MIN(I13,K13,M13,O13)</f>
        <v>0</v>
      </c>
      <c r="V13" s="121">
        <f>T13-U13</f>
        <v>83</v>
      </c>
    </row>
    <row r="14" spans="2:22" x14ac:dyDescent="0.25">
      <c r="B14" s="52">
        <v>7</v>
      </c>
      <c r="C14" s="83" t="s">
        <v>81</v>
      </c>
      <c r="D14" s="97">
        <v>10.6</v>
      </c>
      <c r="E14" s="98" t="s">
        <v>8</v>
      </c>
      <c r="F14" s="99" t="s">
        <v>16</v>
      </c>
      <c r="G14" s="83" t="s">
        <v>83</v>
      </c>
      <c r="H14" s="82">
        <v>21</v>
      </c>
      <c r="I14" s="82">
        <v>30</v>
      </c>
      <c r="J14" s="82">
        <v>0</v>
      </c>
      <c r="K14" s="82">
        <v>0</v>
      </c>
      <c r="L14" s="82">
        <v>17</v>
      </c>
      <c r="M14" s="82">
        <v>25</v>
      </c>
      <c r="N14" s="82">
        <v>18</v>
      </c>
      <c r="O14" s="82">
        <v>27</v>
      </c>
      <c r="P14" s="82">
        <v>0</v>
      </c>
      <c r="Q14" s="82">
        <v>0</v>
      </c>
      <c r="R14" s="82">
        <v>0</v>
      </c>
      <c r="S14" s="82">
        <v>0</v>
      </c>
      <c r="T14" s="119">
        <f>I14+K14+M14+O14</f>
        <v>82</v>
      </c>
      <c r="U14" s="120">
        <f>MIN(I14,K14,M14,O14)</f>
        <v>0</v>
      </c>
      <c r="V14" s="121">
        <f>T14-U14</f>
        <v>82</v>
      </c>
    </row>
    <row r="15" spans="2:22" x14ac:dyDescent="0.25">
      <c r="B15" s="52">
        <v>8</v>
      </c>
      <c r="C15" s="82" t="s">
        <v>42</v>
      </c>
      <c r="D15" s="102">
        <v>8.1999999999999993</v>
      </c>
      <c r="E15" s="103" t="s">
        <v>8</v>
      </c>
      <c r="F15" s="104" t="s">
        <v>17</v>
      </c>
      <c r="G15" s="82" t="s">
        <v>134</v>
      </c>
      <c r="H15" s="82">
        <v>19</v>
      </c>
      <c r="I15" s="82">
        <v>25</v>
      </c>
      <c r="J15" s="82">
        <v>21</v>
      </c>
      <c r="K15" s="82">
        <v>29</v>
      </c>
      <c r="L15" s="82">
        <v>21</v>
      </c>
      <c r="M15" s="82">
        <v>27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119">
        <f>I15+K15+M15+O15</f>
        <v>81</v>
      </c>
      <c r="U15" s="120">
        <f>MIN(I15,K15,M15,O15)</f>
        <v>0</v>
      </c>
      <c r="V15" s="121">
        <f>T15-U15</f>
        <v>81</v>
      </c>
    </row>
    <row r="16" spans="2:22" x14ac:dyDescent="0.25">
      <c r="B16" s="52">
        <v>9</v>
      </c>
      <c r="C16" s="40" t="s">
        <v>53</v>
      </c>
      <c r="D16" s="79">
        <v>10.8</v>
      </c>
      <c r="E16" s="94" t="s">
        <v>8</v>
      </c>
      <c r="F16" s="91" t="s">
        <v>16</v>
      </c>
      <c r="G16" s="52" t="s">
        <v>137</v>
      </c>
      <c r="H16" s="40">
        <v>19</v>
      </c>
      <c r="I16" s="40">
        <v>26</v>
      </c>
      <c r="J16" s="40">
        <v>17</v>
      </c>
      <c r="K16" s="40">
        <v>26</v>
      </c>
      <c r="L16" s="40">
        <v>20</v>
      </c>
      <c r="M16" s="40">
        <v>29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119">
        <f>I16+K16+M16+O16</f>
        <v>81</v>
      </c>
      <c r="U16" s="120">
        <f>MIN(I16,K16,M16,O16)</f>
        <v>0</v>
      </c>
      <c r="V16" s="121">
        <f>T16-U16</f>
        <v>81</v>
      </c>
    </row>
    <row r="17" spans="2:22" x14ac:dyDescent="0.25">
      <c r="B17" s="52">
        <v>10</v>
      </c>
      <c r="C17" s="40" t="s">
        <v>61</v>
      </c>
      <c r="D17" s="15">
        <v>9</v>
      </c>
      <c r="E17" s="16" t="s">
        <v>8</v>
      </c>
      <c r="F17" s="50" t="s">
        <v>16</v>
      </c>
      <c r="G17" s="2" t="s">
        <v>97</v>
      </c>
      <c r="H17" s="40">
        <v>0</v>
      </c>
      <c r="I17" s="40">
        <v>0</v>
      </c>
      <c r="J17" s="77">
        <v>23</v>
      </c>
      <c r="K17" s="77">
        <v>32</v>
      </c>
      <c r="L17" s="40">
        <v>15</v>
      </c>
      <c r="M17" s="40">
        <v>23</v>
      </c>
      <c r="N17" s="40">
        <v>15</v>
      </c>
      <c r="O17" s="40">
        <v>23</v>
      </c>
      <c r="P17" s="40">
        <v>0</v>
      </c>
      <c r="Q17" s="40">
        <v>0</v>
      </c>
      <c r="R17" s="40">
        <v>0</v>
      </c>
      <c r="S17" s="40">
        <v>0</v>
      </c>
      <c r="T17" s="119">
        <f>I17+K17+M17+O17</f>
        <v>78</v>
      </c>
      <c r="U17" s="120">
        <f>MIN(I17,K17,M17,O17)</f>
        <v>0</v>
      </c>
      <c r="V17" s="121">
        <f>T17-U17</f>
        <v>78</v>
      </c>
    </row>
    <row r="18" spans="2:22" x14ac:dyDescent="0.25">
      <c r="B18" s="52">
        <v>11</v>
      </c>
      <c r="C18" s="82" t="s">
        <v>92</v>
      </c>
      <c r="D18" s="79">
        <v>3</v>
      </c>
      <c r="E18" s="90" t="s">
        <v>8</v>
      </c>
      <c r="F18" s="91" t="s">
        <v>17</v>
      </c>
      <c r="G18" s="119" t="s">
        <v>135</v>
      </c>
      <c r="H18" s="119">
        <v>23</v>
      </c>
      <c r="I18" s="119">
        <v>23</v>
      </c>
      <c r="J18" s="119">
        <v>25</v>
      </c>
      <c r="K18" s="119">
        <v>28</v>
      </c>
      <c r="L18" s="119">
        <v>22</v>
      </c>
      <c r="M18" s="119">
        <v>23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f>I18+K18+M18+O18</f>
        <v>74</v>
      </c>
      <c r="U18" s="120">
        <f>MIN(I18,K18,M18,O18)</f>
        <v>0</v>
      </c>
      <c r="V18" s="121">
        <f>T18-U18</f>
        <v>74</v>
      </c>
    </row>
    <row r="19" spans="2:22" x14ac:dyDescent="0.25">
      <c r="B19" s="52">
        <v>12</v>
      </c>
      <c r="C19" s="83" t="s">
        <v>70</v>
      </c>
      <c r="D19" s="102">
        <v>9.8000000000000007</v>
      </c>
      <c r="E19" s="103" t="s">
        <v>8</v>
      </c>
      <c r="F19" s="104" t="s">
        <v>16</v>
      </c>
      <c r="G19" s="83" t="s">
        <v>83</v>
      </c>
      <c r="H19" s="82">
        <v>18</v>
      </c>
      <c r="I19" s="82">
        <v>26</v>
      </c>
      <c r="J19" s="82">
        <v>0</v>
      </c>
      <c r="K19" s="82">
        <v>0</v>
      </c>
      <c r="L19" s="82">
        <v>18</v>
      </c>
      <c r="M19" s="82">
        <v>25</v>
      </c>
      <c r="N19" s="82">
        <v>14</v>
      </c>
      <c r="O19" s="82">
        <v>20</v>
      </c>
      <c r="P19" s="82">
        <v>0</v>
      </c>
      <c r="Q19" s="82">
        <v>0</v>
      </c>
      <c r="R19" s="82">
        <v>0</v>
      </c>
      <c r="S19" s="82">
        <v>0</v>
      </c>
      <c r="T19" s="119">
        <f>I19+K19+M19+O19</f>
        <v>71</v>
      </c>
      <c r="U19" s="120">
        <f>MIN(I19,K19,M19,O19)</f>
        <v>0</v>
      </c>
      <c r="V19" s="121">
        <f>T19-U19</f>
        <v>71</v>
      </c>
    </row>
    <row r="20" spans="2:22" x14ac:dyDescent="0.25">
      <c r="B20" s="52">
        <v>13</v>
      </c>
      <c r="C20" s="52" t="s">
        <v>139</v>
      </c>
      <c r="D20" s="15">
        <v>-1.6</v>
      </c>
      <c r="E20" s="16" t="s">
        <v>8</v>
      </c>
      <c r="F20" s="50" t="s">
        <v>17</v>
      </c>
      <c r="G20" s="1" t="s">
        <v>160</v>
      </c>
      <c r="H20" s="40">
        <v>0</v>
      </c>
      <c r="I20" s="40">
        <v>0</v>
      </c>
      <c r="J20" s="77">
        <v>36</v>
      </c>
      <c r="K20" s="77">
        <v>35</v>
      </c>
      <c r="L20" s="119">
        <v>34</v>
      </c>
      <c r="M20" s="119">
        <v>32</v>
      </c>
      <c r="N20" s="119">
        <v>0</v>
      </c>
      <c r="O20" s="119">
        <v>0</v>
      </c>
      <c r="P20" s="119">
        <v>0</v>
      </c>
      <c r="Q20" s="119">
        <v>0</v>
      </c>
      <c r="R20" s="119">
        <v>0</v>
      </c>
      <c r="S20" s="119">
        <v>0</v>
      </c>
      <c r="T20" s="119">
        <f>I20+K20+M20+O20</f>
        <v>67</v>
      </c>
      <c r="U20" s="120">
        <f>MIN(I20,K20,M20,O20)</f>
        <v>0</v>
      </c>
      <c r="V20" s="121">
        <f>T20-U20</f>
        <v>67</v>
      </c>
    </row>
    <row r="21" spans="2:22" x14ac:dyDescent="0.25">
      <c r="B21" s="52">
        <v>14</v>
      </c>
      <c r="C21" s="83" t="s">
        <v>56</v>
      </c>
      <c r="D21" s="15">
        <v>9.6</v>
      </c>
      <c r="E21" s="16" t="s">
        <v>8</v>
      </c>
      <c r="F21" s="50" t="s">
        <v>17</v>
      </c>
      <c r="G21" s="1" t="s">
        <v>83</v>
      </c>
      <c r="H21" s="40">
        <v>0</v>
      </c>
      <c r="I21" s="40">
        <v>0</v>
      </c>
      <c r="J21" s="82">
        <v>23</v>
      </c>
      <c r="K21" s="82">
        <v>32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119">
        <f>I21+K21+M21+O21</f>
        <v>32</v>
      </c>
      <c r="U21" s="120">
        <f>MIN(I21,K21,M21,O21)</f>
        <v>0</v>
      </c>
      <c r="V21" s="121">
        <f>T21-U21</f>
        <v>32</v>
      </c>
    </row>
    <row r="22" spans="2:22" x14ac:dyDescent="0.25">
      <c r="B22" s="52">
        <v>15</v>
      </c>
      <c r="C22" s="83" t="s">
        <v>118</v>
      </c>
      <c r="D22" s="79">
        <v>10.1</v>
      </c>
      <c r="E22" s="90" t="s">
        <v>8</v>
      </c>
      <c r="F22" s="91" t="s">
        <v>132</v>
      </c>
      <c r="G22" s="122" t="s">
        <v>115</v>
      </c>
      <c r="H22" s="119">
        <v>20</v>
      </c>
      <c r="I22" s="119">
        <v>29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v>0</v>
      </c>
      <c r="R22" s="119">
        <v>0</v>
      </c>
      <c r="S22" s="119">
        <v>0</v>
      </c>
      <c r="T22" s="119">
        <f>I22+K22+M22+O22</f>
        <v>29</v>
      </c>
      <c r="U22" s="120">
        <f>MIN(I22,K22,M22,O22)</f>
        <v>0</v>
      </c>
      <c r="V22" s="121">
        <f>T22-U22</f>
        <v>29</v>
      </c>
    </row>
    <row r="23" spans="2:22" x14ac:dyDescent="0.25">
      <c r="C23" s="12"/>
      <c r="D23" s="47"/>
      <c r="E23" s="55"/>
      <c r="F23" s="56"/>
      <c r="G23" s="12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48"/>
      <c r="V23" s="8"/>
    </row>
    <row r="24" spans="2:22" ht="15.75" thickBot="1" x14ac:dyDescent="0.3">
      <c r="C24" s="12"/>
      <c r="D24" s="47"/>
      <c r="E24" s="55"/>
      <c r="F24" s="56"/>
      <c r="G24" s="12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48"/>
      <c r="V24" s="8"/>
    </row>
    <row r="25" spans="2:22" ht="21.75" thickBot="1" x14ac:dyDescent="0.4">
      <c r="C25" s="5" t="s">
        <v>153</v>
      </c>
      <c r="E25" s="14"/>
      <c r="F25" s="44"/>
      <c r="H25" s="131" t="s">
        <v>19</v>
      </c>
      <c r="I25" s="132"/>
      <c r="J25" s="129" t="s">
        <v>23</v>
      </c>
      <c r="K25" s="130"/>
      <c r="L25" s="129" t="s">
        <v>24</v>
      </c>
      <c r="M25" s="130"/>
      <c r="N25" s="129" t="s">
        <v>25</v>
      </c>
      <c r="O25" s="130"/>
      <c r="P25" s="129" t="s">
        <v>41</v>
      </c>
      <c r="Q25" s="130"/>
      <c r="R25" s="129" t="s">
        <v>26</v>
      </c>
      <c r="S25" s="130"/>
      <c r="T25" s="39"/>
      <c r="U25" s="7"/>
      <c r="V25" s="7"/>
    </row>
    <row r="26" spans="2:22" ht="15.75" thickBot="1" x14ac:dyDescent="0.3">
      <c r="C26" s="26" t="s">
        <v>5</v>
      </c>
      <c r="D26" s="32" t="s">
        <v>4</v>
      </c>
      <c r="E26" s="27" t="s">
        <v>11</v>
      </c>
      <c r="F26" s="28" t="s">
        <v>15</v>
      </c>
      <c r="G26" s="29" t="s">
        <v>6</v>
      </c>
      <c r="H26" s="42" t="s">
        <v>20</v>
      </c>
      <c r="I26" s="41" t="s">
        <v>21</v>
      </c>
      <c r="J26" s="43" t="s">
        <v>20</v>
      </c>
      <c r="K26" s="43" t="s">
        <v>21</v>
      </c>
      <c r="L26" s="43" t="s">
        <v>20</v>
      </c>
      <c r="M26" s="43" t="s">
        <v>21</v>
      </c>
      <c r="N26" s="43" t="s">
        <v>20</v>
      </c>
      <c r="O26" s="43" t="s">
        <v>21</v>
      </c>
      <c r="P26" s="43" t="s">
        <v>20</v>
      </c>
      <c r="Q26" s="43" t="s">
        <v>21</v>
      </c>
      <c r="R26" s="43" t="s">
        <v>20</v>
      </c>
      <c r="S26" s="43" t="s">
        <v>21</v>
      </c>
      <c r="T26" s="46" t="s">
        <v>13</v>
      </c>
      <c r="U26" s="30" t="s">
        <v>12</v>
      </c>
      <c r="V26" s="31" t="s">
        <v>7</v>
      </c>
    </row>
    <row r="27" spans="2:22" x14ac:dyDescent="0.25">
      <c r="B27" s="52">
        <v>1</v>
      </c>
      <c r="C27" s="83" t="s">
        <v>162</v>
      </c>
      <c r="D27" s="102">
        <v>24.1</v>
      </c>
      <c r="E27" s="103" t="s">
        <v>10</v>
      </c>
      <c r="F27" s="104" t="s">
        <v>16</v>
      </c>
      <c r="G27" s="83" t="s">
        <v>129</v>
      </c>
      <c r="H27" s="82">
        <v>13</v>
      </c>
      <c r="I27" s="82">
        <v>33</v>
      </c>
      <c r="J27" s="82">
        <v>14</v>
      </c>
      <c r="K27" s="82">
        <v>38</v>
      </c>
      <c r="L27" s="82">
        <v>5</v>
      </c>
      <c r="M27" s="82">
        <v>18</v>
      </c>
      <c r="N27" s="82">
        <v>20</v>
      </c>
      <c r="O27" s="82">
        <v>41</v>
      </c>
      <c r="P27" s="82">
        <v>0</v>
      </c>
      <c r="Q27" s="82">
        <v>0</v>
      </c>
      <c r="R27" s="82">
        <v>0</v>
      </c>
      <c r="S27" s="82">
        <v>0</v>
      </c>
      <c r="T27" s="82">
        <f>I27+K27+M27+O27</f>
        <v>130</v>
      </c>
      <c r="U27" s="120">
        <f>MIN(I27,K27,M27,O27)</f>
        <v>18</v>
      </c>
      <c r="V27" s="116">
        <f>T27-U27</f>
        <v>112</v>
      </c>
    </row>
    <row r="28" spans="2:22" x14ac:dyDescent="0.25">
      <c r="B28" s="52">
        <v>2</v>
      </c>
      <c r="C28" s="83" t="s">
        <v>55</v>
      </c>
      <c r="D28" s="102">
        <v>22.5</v>
      </c>
      <c r="E28" s="103" t="s">
        <v>10</v>
      </c>
      <c r="F28" s="104" t="s">
        <v>16</v>
      </c>
      <c r="G28" s="83" t="s">
        <v>129</v>
      </c>
      <c r="H28" s="82">
        <v>18</v>
      </c>
      <c r="I28" s="82">
        <v>41</v>
      </c>
      <c r="J28" s="82">
        <v>10</v>
      </c>
      <c r="K28" s="82">
        <v>33</v>
      </c>
      <c r="L28" s="82">
        <v>11</v>
      </c>
      <c r="M28" s="82">
        <v>25</v>
      </c>
      <c r="N28" s="82">
        <v>12</v>
      </c>
      <c r="O28" s="82">
        <v>32</v>
      </c>
      <c r="P28" s="82">
        <v>0</v>
      </c>
      <c r="Q28" s="82">
        <v>0</v>
      </c>
      <c r="R28" s="82">
        <v>0</v>
      </c>
      <c r="S28" s="82">
        <v>0</v>
      </c>
      <c r="T28" s="82">
        <f>I28+K28+M28+O28</f>
        <v>131</v>
      </c>
      <c r="U28" s="120">
        <f>MIN(I28,K28,M28,O28)</f>
        <v>25</v>
      </c>
      <c r="V28" s="116">
        <f>T28-U28</f>
        <v>106</v>
      </c>
    </row>
    <row r="29" spans="2:22" x14ac:dyDescent="0.25">
      <c r="B29" s="52">
        <v>3</v>
      </c>
      <c r="C29" s="83" t="s">
        <v>50</v>
      </c>
      <c r="D29" s="102">
        <v>16.7</v>
      </c>
      <c r="E29" s="103" t="s">
        <v>10</v>
      </c>
      <c r="F29" s="104" t="s">
        <v>16</v>
      </c>
      <c r="G29" s="83" t="s">
        <v>133</v>
      </c>
      <c r="H29" s="82">
        <v>17</v>
      </c>
      <c r="I29" s="82">
        <v>37</v>
      </c>
      <c r="J29" s="82">
        <v>22</v>
      </c>
      <c r="K29" s="82">
        <v>44</v>
      </c>
      <c r="L29" s="82">
        <v>5</v>
      </c>
      <c r="M29" s="82">
        <v>13</v>
      </c>
      <c r="N29" s="82">
        <v>11</v>
      </c>
      <c r="O29" s="82">
        <v>24</v>
      </c>
      <c r="P29" s="82">
        <v>0</v>
      </c>
      <c r="Q29" s="82">
        <v>0</v>
      </c>
      <c r="R29" s="82">
        <v>0</v>
      </c>
      <c r="S29" s="82">
        <v>0</v>
      </c>
      <c r="T29" s="82">
        <f>I29+K29+M29+O29</f>
        <v>118</v>
      </c>
      <c r="U29" s="120">
        <f>MIN(I29,K29,M29,O29)</f>
        <v>13</v>
      </c>
      <c r="V29" s="116">
        <f>T29-U29</f>
        <v>105</v>
      </c>
    </row>
    <row r="30" spans="2:22" x14ac:dyDescent="0.25">
      <c r="B30" s="52">
        <v>4</v>
      </c>
      <c r="C30" s="122" t="s">
        <v>75</v>
      </c>
      <c r="D30" s="79">
        <v>18.8</v>
      </c>
      <c r="E30" s="90" t="s">
        <v>10</v>
      </c>
      <c r="F30" s="95" t="s">
        <v>18</v>
      </c>
      <c r="G30" s="122" t="s">
        <v>88</v>
      </c>
      <c r="H30" s="119">
        <v>18</v>
      </c>
      <c r="I30" s="119">
        <v>35</v>
      </c>
      <c r="J30" s="119">
        <v>13</v>
      </c>
      <c r="K30" s="119">
        <v>29</v>
      </c>
      <c r="L30" s="119">
        <v>0</v>
      </c>
      <c r="M30" s="119">
        <v>0</v>
      </c>
      <c r="N30" s="119">
        <v>15</v>
      </c>
      <c r="O30" s="119">
        <v>34</v>
      </c>
      <c r="P30" s="119">
        <v>0</v>
      </c>
      <c r="Q30" s="119">
        <v>0</v>
      </c>
      <c r="R30" s="119">
        <v>0</v>
      </c>
      <c r="S30" s="119">
        <v>0</v>
      </c>
      <c r="T30" s="82">
        <f>I30+K30+M30+O30</f>
        <v>98</v>
      </c>
      <c r="U30" s="120">
        <f>MIN(I30,K30,M30,O30)</f>
        <v>0</v>
      </c>
      <c r="V30" s="121">
        <f>T30-U30</f>
        <v>98</v>
      </c>
    </row>
    <row r="31" spans="2:22" x14ac:dyDescent="0.25">
      <c r="B31" s="52">
        <v>5</v>
      </c>
      <c r="C31" s="52" t="s">
        <v>52</v>
      </c>
      <c r="D31" s="79">
        <v>14.5</v>
      </c>
      <c r="E31" s="94" t="s">
        <v>10</v>
      </c>
      <c r="F31" s="95" t="s">
        <v>16</v>
      </c>
      <c r="G31" s="40" t="s">
        <v>137</v>
      </c>
      <c r="H31" s="40">
        <v>24</v>
      </c>
      <c r="I31" s="40">
        <v>35</v>
      </c>
      <c r="J31" s="40">
        <v>20</v>
      </c>
      <c r="K31" s="40">
        <v>34</v>
      </c>
      <c r="L31" s="40">
        <v>0</v>
      </c>
      <c r="M31" s="40">
        <v>0</v>
      </c>
      <c r="N31" s="40">
        <v>14</v>
      </c>
      <c r="O31" s="40">
        <v>28</v>
      </c>
      <c r="P31" s="40">
        <v>0</v>
      </c>
      <c r="Q31" s="40">
        <v>0</v>
      </c>
      <c r="R31" s="40">
        <v>0</v>
      </c>
      <c r="S31" s="40">
        <v>0</v>
      </c>
      <c r="T31" s="82">
        <f>I31+K31+M31+O31</f>
        <v>97</v>
      </c>
      <c r="U31" s="120">
        <f>MIN(I31,K31,M31,O31)</f>
        <v>0</v>
      </c>
      <c r="V31" s="9">
        <f>T31-U31</f>
        <v>97</v>
      </c>
    </row>
    <row r="32" spans="2:22" x14ac:dyDescent="0.25">
      <c r="B32" s="52">
        <v>6</v>
      </c>
      <c r="C32" s="83" t="s">
        <v>76</v>
      </c>
      <c r="D32" s="79">
        <v>18.7</v>
      </c>
      <c r="E32" s="90" t="s">
        <v>10</v>
      </c>
      <c r="F32" s="95" t="s">
        <v>16</v>
      </c>
      <c r="G32" s="52" t="s">
        <v>137</v>
      </c>
      <c r="H32" s="40">
        <v>13</v>
      </c>
      <c r="I32" s="40">
        <v>28</v>
      </c>
      <c r="J32" s="40">
        <v>0</v>
      </c>
      <c r="K32" s="40">
        <v>0</v>
      </c>
      <c r="L32" s="40">
        <v>19</v>
      </c>
      <c r="M32" s="40">
        <v>37</v>
      </c>
      <c r="N32" s="40">
        <v>13</v>
      </c>
      <c r="O32" s="40">
        <v>29</v>
      </c>
      <c r="P32" s="40">
        <v>0</v>
      </c>
      <c r="Q32" s="40">
        <v>0</v>
      </c>
      <c r="R32" s="40">
        <v>0</v>
      </c>
      <c r="S32" s="40">
        <v>0</v>
      </c>
      <c r="T32" s="82">
        <f>I32+K32+M32+O32</f>
        <v>94</v>
      </c>
      <c r="U32" s="120">
        <f>MIN(I32,K32,M32,O32)</f>
        <v>0</v>
      </c>
      <c r="V32" s="9">
        <f>T32-U32</f>
        <v>94</v>
      </c>
    </row>
    <row r="33" spans="2:22" x14ac:dyDescent="0.25">
      <c r="B33" s="52">
        <v>7</v>
      </c>
      <c r="C33" s="83" t="s">
        <v>151</v>
      </c>
      <c r="D33" s="102">
        <v>19.8</v>
      </c>
      <c r="E33" s="103" t="s">
        <v>10</v>
      </c>
      <c r="F33" s="99" t="s">
        <v>17</v>
      </c>
      <c r="G33" s="82" t="s">
        <v>133</v>
      </c>
      <c r="H33" s="82">
        <v>13</v>
      </c>
      <c r="I33" s="82">
        <v>28</v>
      </c>
      <c r="J33" s="82">
        <v>13</v>
      </c>
      <c r="K33" s="82">
        <v>34</v>
      </c>
      <c r="L33" s="82">
        <v>13</v>
      </c>
      <c r="M33" s="82">
        <v>25</v>
      </c>
      <c r="N33" s="82">
        <v>14</v>
      </c>
      <c r="O33" s="82">
        <v>32</v>
      </c>
      <c r="P33" s="82">
        <v>0</v>
      </c>
      <c r="Q33" s="82">
        <v>0</v>
      </c>
      <c r="R33" s="82">
        <v>0</v>
      </c>
      <c r="S33" s="82">
        <v>0</v>
      </c>
      <c r="T33" s="82">
        <f>I33+K33+M33+O33</f>
        <v>119</v>
      </c>
      <c r="U33" s="120">
        <f>MIN(I33,K33,M33,O33)</f>
        <v>25</v>
      </c>
      <c r="V33" s="116">
        <f>T33-U33</f>
        <v>94</v>
      </c>
    </row>
    <row r="34" spans="2:22" x14ac:dyDescent="0.25">
      <c r="B34" s="52">
        <v>8</v>
      </c>
      <c r="C34" s="83" t="s">
        <v>46</v>
      </c>
      <c r="D34" s="97">
        <v>16.7</v>
      </c>
      <c r="E34" s="98" t="s">
        <v>10</v>
      </c>
      <c r="F34" s="99" t="s">
        <v>16</v>
      </c>
      <c r="G34" s="82" t="s">
        <v>65</v>
      </c>
      <c r="H34" s="82">
        <v>18</v>
      </c>
      <c r="I34" s="82">
        <v>33</v>
      </c>
      <c r="J34" s="82">
        <v>19</v>
      </c>
      <c r="K34" s="82">
        <v>33</v>
      </c>
      <c r="L34" s="82">
        <v>12</v>
      </c>
      <c r="M34" s="82">
        <v>27</v>
      </c>
      <c r="N34" s="82">
        <v>7</v>
      </c>
      <c r="O34" s="82">
        <v>19</v>
      </c>
      <c r="P34" s="82">
        <v>0</v>
      </c>
      <c r="Q34" s="82">
        <v>0</v>
      </c>
      <c r="R34" s="82">
        <v>0</v>
      </c>
      <c r="S34" s="82">
        <v>0</v>
      </c>
      <c r="T34" s="82">
        <f>I34+K34+M34+O34</f>
        <v>112</v>
      </c>
      <c r="U34" s="120">
        <f>MIN(I34,K34,M34,O34)</f>
        <v>19</v>
      </c>
      <c r="V34" s="116">
        <f>T34-U34</f>
        <v>93</v>
      </c>
    </row>
    <row r="35" spans="2:22" x14ac:dyDescent="0.25">
      <c r="B35" s="52">
        <v>9</v>
      </c>
      <c r="C35" s="83" t="s">
        <v>44</v>
      </c>
      <c r="D35" s="97">
        <v>14.5</v>
      </c>
      <c r="E35" s="98" t="s">
        <v>10</v>
      </c>
      <c r="F35" s="99" t="s">
        <v>16</v>
      </c>
      <c r="G35" s="83" t="s">
        <v>134</v>
      </c>
      <c r="H35" s="82">
        <v>26</v>
      </c>
      <c r="I35" s="82">
        <v>42</v>
      </c>
      <c r="J35" s="82">
        <v>17</v>
      </c>
      <c r="K35" s="82">
        <v>33</v>
      </c>
      <c r="L35" s="82">
        <v>0</v>
      </c>
      <c r="M35" s="82">
        <v>0</v>
      </c>
      <c r="N35" s="82">
        <v>8</v>
      </c>
      <c r="O35" s="82">
        <v>18</v>
      </c>
      <c r="P35" s="82">
        <v>0</v>
      </c>
      <c r="Q35" s="82">
        <v>0</v>
      </c>
      <c r="R35" s="82">
        <v>0</v>
      </c>
      <c r="S35" s="82">
        <v>0</v>
      </c>
      <c r="T35" s="82">
        <f>I35+K35+M35+O35</f>
        <v>93</v>
      </c>
      <c r="U35" s="120">
        <f>MIN(I35,K35,M35,O35)</f>
        <v>0</v>
      </c>
      <c r="V35" s="116">
        <f>T35-U35</f>
        <v>93</v>
      </c>
    </row>
    <row r="36" spans="2:22" x14ac:dyDescent="0.25">
      <c r="B36" s="52">
        <v>10</v>
      </c>
      <c r="C36" s="122" t="s">
        <v>1</v>
      </c>
      <c r="D36" s="78">
        <v>24.3</v>
      </c>
      <c r="E36" s="96" t="s">
        <v>10</v>
      </c>
      <c r="F36" s="95" t="s">
        <v>16</v>
      </c>
      <c r="G36" s="122" t="s">
        <v>2</v>
      </c>
      <c r="H36" s="119">
        <v>11</v>
      </c>
      <c r="I36" s="119">
        <v>31</v>
      </c>
      <c r="J36" s="119">
        <v>9</v>
      </c>
      <c r="K36" s="119">
        <v>29</v>
      </c>
      <c r="L36" s="119">
        <v>11</v>
      </c>
      <c r="M36" s="119">
        <v>31</v>
      </c>
      <c r="N36" s="119">
        <v>4</v>
      </c>
      <c r="O36" s="119">
        <v>26</v>
      </c>
      <c r="P36" s="119">
        <v>0</v>
      </c>
      <c r="Q36" s="119">
        <v>0</v>
      </c>
      <c r="R36" s="119">
        <v>0</v>
      </c>
      <c r="S36" s="119">
        <v>0</v>
      </c>
      <c r="T36" s="82">
        <f>I36+K36+M36+O36</f>
        <v>117</v>
      </c>
      <c r="U36" s="120">
        <f>MIN(I36,K36,M36,O36)</f>
        <v>26</v>
      </c>
      <c r="V36" s="121">
        <f>T36-U36</f>
        <v>91</v>
      </c>
    </row>
    <row r="37" spans="2:22" x14ac:dyDescent="0.25">
      <c r="B37" s="52">
        <v>11</v>
      </c>
      <c r="C37" s="83" t="s">
        <v>138</v>
      </c>
      <c r="D37" s="97">
        <v>18.899999999999999</v>
      </c>
      <c r="E37" s="98" t="s">
        <v>10</v>
      </c>
      <c r="F37" s="99" t="s">
        <v>17</v>
      </c>
      <c r="G37" s="83" t="s">
        <v>145</v>
      </c>
      <c r="H37" s="82">
        <v>14</v>
      </c>
      <c r="I37" s="82">
        <v>35</v>
      </c>
      <c r="J37" s="82">
        <v>6</v>
      </c>
      <c r="K37" s="82">
        <v>20</v>
      </c>
      <c r="L37" s="82">
        <v>12</v>
      </c>
      <c r="M37" s="82">
        <v>28</v>
      </c>
      <c r="N37" s="82">
        <v>14</v>
      </c>
      <c r="O37" s="82">
        <v>28</v>
      </c>
      <c r="P37" s="82">
        <v>0</v>
      </c>
      <c r="Q37" s="82">
        <v>0</v>
      </c>
      <c r="R37" s="82">
        <v>0</v>
      </c>
      <c r="S37" s="82">
        <v>0</v>
      </c>
      <c r="T37" s="82">
        <f>I37+K37+M37+O37</f>
        <v>111</v>
      </c>
      <c r="U37" s="120">
        <f>MIN(I37,K37,M37,O37)</f>
        <v>20</v>
      </c>
      <c r="V37" s="116">
        <f>T37-U37</f>
        <v>91</v>
      </c>
    </row>
    <row r="38" spans="2:22" x14ac:dyDescent="0.25">
      <c r="B38" s="52">
        <v>12</v>
      </c>
      <c r="C38" s="122" t="s">
        <v>14</v>
      </c>
      <c r="D38" s="78">
        <v>19.7</v>
      </c>
      <c r="E38" s="96" t="s">
        <v>10</v>
      </c>
      <c r="F38" s="95" t="s">
        <v>16</v>
      </c>
      <c r="G38" s="122" t="s">
        <v>135</v>
      </c>
      <c r="H38" s="119">
        <v>15</v>
      </c>
      <c r="I38" s="119">
        <v>30</v>
      </c>
      <c r="J38" s="119">
        <v>14</v>
      </c>
      <c r="K38" s="119">
        <v>32</v>
      </c>
      <c r="L38" s="119">
        <v>4</v>
      </c>
      <c r="M38" s="119">
        <v>10</v>
      </c>
      <c r="N38" s="119">
        <v>10</v>
      </c>
      <c r="O38" s="119">
        <v>28</v>
      </c>
      <c r="P38" s="119">
        <v>0</v>
      </c>
      <c r="Q38" s="119">
        <v>0</v>
      </c>
      <c r="R38" s="119">
        <v>0</v>
      </c>
      <c r="S38" s="119">
        <v>0</v>
      </c>
      <c r="T38" s="82">
        <f>I38+K38+M38+O38</f>
        <v>100</v>
      </c>
      <c r="U38" s="120">
        <f>MIN(I38,K38,M38,O38)</f>
        <v>10</v>
      </c>
      <c r="V38" s="121">
        <f>T38-U38</f>
        <v>90</v>
      </c>
    </row>
    <row r="39" spans="2:22" x14ac:dyDescent="0.25">
      <c r="B39" s="52">
        <v>13</v>
      </c>
      <c r="C39" s="83" t="s">
        <v>43</v>
      </c>
      <c r="D39" s="97">
        <v>14.7</v>
      </c>
      <c r="E39" s="98" t="s">
        <v>10</v>
      </c>
      <c r="F39" s="99" t="s">
        <v>17</v>
      </c>
      <c r="G39" s="83" t="s">
        <v>134</v>
      </c>
      <c r="H39" s="82">
        <v>14</v>
      </c>
      <c r="I39" s="82">
        <v>25</v>
      </c>
      <c r="J39" s="82">
        <v>18</v>
      </c>
      <c r="K39" s="82">
        <v>34</v>
      </c>
      <c r="L39" s="82">
        <v>17</v>
      </c>
      <c r="M39" s="82">
        <v>31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f>I39+K39+M39+O39</f>
        <v>90</v>
      </c>
      <c r="U39" s="120">
        <f>MIN(I39,K39,M39,O39)</f>
        <v>0</v>
      </c>
      <c r="V39" s="116">
        <f>T39-U39</f>
        <v>90</v>
      </c>
    </row>
    <row r="40" spans="2:22" x14ac:dyDescent="0.25">
      <c r="B40" s="52">
        <v>14</v>
      </c>
      <c r="C40" s="83" t="s">
        <v>131</v>
      </c>
      <c r="D40" s="78">
        <v>19.3</v>
      </c>
      <c r="E40" s="96" t="s">
        <v>10</v>
      </c>
      <c r="F40" s="95" t="s">
        <v>18</v>
      </c>
      <c r="G40" s="122" t="s">
        <v>105</v>
      </c>
      <c r="H40" s="119">
        <v>13</v>
      </c>
      <c r="I40" s="119">
        <v>29</v>
      </c>
      <c r="J40" s="119">
        <v>0</v>
      </c>
      <c r="K40" s="119">
        <v>0</v>
      </c>
      <c r="L40" s="119">
        <v>11</v>
      </c>
      <c r="M40" s="119">
        <v>26</v>
      </c>
      <c r="N40" s="119">
        <v>13</v>
      </c>
      <c r="O40" s="119">
        <v>32</v>
      </c>
      <c r="P40" s="119">
        <v>0</v>
      </c>
      <c r="Q40" s="119">
        <v>0</v>
      </c>
      <c r="R40" s="119">
        <v>0</v>
      </c>
      <c r="S40" s="119">
        <v>0</v>
      </c>
      <c r="T40" s="82">
        <f>I40+K40+M40+O40</f>
        <v>87</v>
      </c>
      <c r="U40" s="120">
        <f>MIN(I40,K40,M40,O40)</f>
        <v>0</v>
      </c>
      <c r="V40" s="121">
        <f>T40-U40</f>
        <v>87</v>
      </c>
    </row>
    <row r="41" spans="2:22" x14ac:dyDescent="0.25">
      <c r="B41" s="52">
        <v>15</v>
      </c>
      <c r="C41" s="83" t="s">
        <v>68</v>
      </c>
      <c r="D41" s="97">
        <v>14.7</v>
      </c>
      <c r="E41" s="98" t="s">
        <v>10</v>
      </c>
      <c r="F41" s="99" t="s">
        <v>17</v>
      </c>
      <c r="G41" s="83" t="s">
        <v>83</v>
      </c>
      <c r="H41" s="82">
        <v>22</v>
      </c>
      <c r="I41" s="82">
        <v>34</v>
      </c>
      <c r="J41" s="82">
        <v>18</v>
      </c>
      <c r="K41" s="82">
        <v>31</v>
      </c>
      <c r="L41" s="82">
        <v>10</v>
      </c>
      <c r="M41" s="82">
        <v>21</v>
      </c>
      <c r="N41" s="82">
        <v>8</v>
      </c>
      <c r="O41" s="82">
        <v>20</v>
      </c>
      <c r="P41" s="82">
        <v>0</v>
      </c>
      <c r="Q41" s="82">
        <v>0</v>
      </c>
      <c r="R41" s="82">
        <v>0</v>
      </c>
      <c r="S41" s="82">
        <v>0</v>
      </c>
      <c r="T41" s="82">
        <f>I41+K41+M41+O41</f>
        <v>106</v>
      </c>
      <c r="U41" s="120">
        <f>MIN(I41,K41,M41,O41)</f>
        <v>20</v>
      </c>
      <c r="V41" s="116">
        <f>T41-U41</f>
        <v>86</v>
      </c>
    </row>
    <row r="42" spans="2:22" x14ac:dyDescent="0.25">
      <c r="B42" s="52">
        <v>16</v>
      </c>
      <c r="C42" s="83" t="s">
        <v>161</v>
      </c>
      <c r="D42" s="6">
        <v>13.1</v>
      </c>
      <c r="E42" s="17" t="s">
        <v>10</v>
      </c>
      <c r="F42" s="51" t="s">
        <v>18</v>
      </c>
      <c r="G42" s="1" t="s">
        <v>88</v>
      </c>
      <c r="H42" s="40">
        <v>0</v>
      </c>
      <c r="I42" s="40">
        <v>0</v>
      </c>
      <c r="J42" s="77">
        <v>9</v>
      </c>
      <c r="K42" s="77">
        <v>22</v>
      </c>
      <c r="L42" s="82">
        <v>16</v>
      </c>
      <c r="M42" s="82">
        <v>28</v>
      </c>
      <c r="N42" s="82">
        <v>19</v>
      </c>
      <c r="O42" s="82">
        <v>34</v>
      </c>
      <c r="P42" s="82">
        <v>0</v>
      </c>
      <c r="Q42" s="82">
        <v>0</v>
      </c>
      <c r="R42" s="82">
        <v>0</v>
      </c>
      <c r="S42" s="82">
        <v>0</v>
      </c>
      <c r="T42" s="82">
        <f>I42+K42+M42+O42</f>
        <v>84</v>
      </c>
      <c r="U42" s="120">
        <f>MIN(I42,K42,M42,O42)</f>
        <v>0</v>
      </c>
      <c r="V42" s="116">
        <f>T42-U42</f>
        <v>84</v>
      </c>
    </row>
    <row r="43" spans="2:22" x14ac:dyDescent="0.25">
      <c r="B43" s="52">
        <v>17</v>
      </c>
      <c r="C43" s="83" t="s">
        <v>57</v>
      </c>
      <c r="D43" s="97">
        <v>24.1</v>
      </c>
      <c r="E43" s="105" t="s">
        <v>10</v>
      </c>
      <c r="F43" s="106" t="s">
        <v>17</v>
      </c>
      <c r="G43" s="83" t="s">
        <v>133</v>
      </c>
      <c r="H43" s="82">
        <v>11</v>
      </c>
      <c r="I43" s="82">
        <v>23</v>
      </c>
      <c r="J43" s="82">
        <v>13</v>
      </c>
      <c r="K43" s="82">
        <v>36</v>
      </c>
      <c r="L43" s="82">
        <v>9</v>
      </c>
      <c r="M43" s="82">
        <v>21</v>
      </c>
      <c r="N43" s="82">
        <v>5</v>
      </c>
      <c r="O43" s="82">
        <v>22</v>
      </c>
      <c r="P43" s="82">
        <v>0</v>
      </c>
      <c r="Q43" s="82">
        <v>0</v>
      </c>
      <c r="R43" s="82">
        <v>0</v>
      </c>
      <c r="S43" s="82">
        <v>0</v>
      </c>
      <c r="T43" s="82">
        <f>I43+K43+M43+O43</f>
        <v>102</v>
      </c>
      <c r="U43" s="120">
        <f>MIN(I43,K43,M43,O43)</f>
        <v>21</v>
      </c>
      <c r="V43" s="116">
        <f>T43-U43</f>
        <v>81</v>
      </c>
    </row>
    <row r="44" spans="2:22" x14ac:dyDescent="0.25">
      <c r="B44" s="52">
        <v>18</v>
      </c>
      <c r="C44" s="83" t="s">
        <v>58</v>
      </c>
      <c r="D44" s="97">
        <v>14.9</v>
      </c>
      <c r="E44" s="98" t="s">
        <v>10</v>
      </c>
      <c r="F44" s="99" t="s">
        <v>16</v>
      </c>
      <c r="G44" s="83" t="s">
        <v>83</v>
      </c>
      <c r="H44" s="82">
        <v>11</v>
      </c>
      <c r="I44" s="82">
        <v>20</v>
      </c>
      <c r="J44" s="82">
        <v>0</v>
      </c>
      <c r="K44" s="82">
        <v>0</v>
      </c>
      <c r="L44" s="82">
        <v>13</v>
      </c>
      <c r="M44" s="82">
        <v>27</v>
      </c>
      <c r="N44" s="82">
        <v>16</v>
      </c>
      <c r="O44" s="82">
        <v>30</v>
      </c>
      <c r="P44" s="82">
        <v>0</v>
      </c>
      <c r="Q44" s="82">
        <v>0</v>
      </c>
      <c r="R44" s="82">
        <v>0</v>
      </c>
      <c r="S44" s="82">
        <v>0</v>
      </c>
      <c r="T44" s="82">
        <f>I44+K44+M44+O44</f>
        <v>77</v>
      </c>
      <c r="U44" s="120">
        <f>MIN(I44,K44,M44,O44)</f>
        <v>0</v>
      </c>
      <c r="V44" s="116">
        <f>T44-U44</f>
        <v>77</v>
      </c>
    </row>
    <row r="45" spans="2:22" x14ac:dyDescent="0.25">
      <c r="B45" s="52">
        <v>19</v>
      </c>
      <c r="C45" s="83" t="s">
        <v>71</v>
      </c>
      <c r="D45" s="78">
        <v>15.6</v>
      </c>
      <c r="E45" s="96" t="s">
        <v>10</v>
      </c>
      <c r="F45" s="95" t="s">
        <v>16</v>
      </c>
      <c r="G45" s="122" t="s">
        <v>88</v>
      </c>
      <c r="H45" s="119">
        <v>11</v>
      </c>
      <c r="I45" s="119">
        <v>18</v>
      </c>
      <c r="J45" s="119">
        <v>0</v>
      </c>
      <c r="K45" s="119">
        <v>0</v>
      </c>
      <c r="L45" s="119">
        <v>12</v>
      </c>
      <c r="M45" s="119">
        <v>25</v>
      </c>
      <c r="N45" s="119">
        <v>17</v>
      </c>
      <c r="O45" s="119">
        <v>34</v>
      </c>
      <c r="P45" s="119">
        <v>0</v>
      </c>
      <c r="Q45" s="119">
        <v>0</v>
      </c>
      <c r="R45" s="119">
        <v>0</v>
      </c>
      <c r="S45" s="119">
        <v>0</v>
      </c>
      <c r="T45" s="82">
        <f>I45+K45+M45+O45</f>
        <v>77</v>
      </c>
      <c r="U45" s="120">
        <f>MIN(I45,K45,M45,O45)</f>
        <v>0</v>
      </c>
      <c r="V45" s="121">
        <f>T45-U45</f>
        <v>77</v>
      </c>
    </row>
    <row r="46" spans="2:22" x14ac:dyDescent="0.25">
      <c r="B46" s="52">
        <v>20</v>
      </c>
      <c r="C46" s="122" t="s">
        <v>77</v>
      </c>
      <c r="D46" s="78">
        <v>17</v>
      </c>
      <c r="E46" s="92" t="s">
        <v>10</v>
      </c>
      <c r="F46" s="93" t="s">
        <v>17</v>
      </c>
      <c r="G46" s="122" t="s">
        <v>88</v>
      </c>
      <c r="H46" s="119">
        <v>13</v>
      </c>
      <c r="I46" s="119">
        <v>22</v>
      </c>
      <c r="J46" s="119">
        <v>14</v>
      </c>
      <c r="K46" s="119">
        <v>28</v>
      </c>
      <c r="L46" s="119">
        <v>0</v>
      </c>
      <c r="M46" s="119">
        <v>0</v>
      </c>
      <c r="N46" s="119">
        <v>13</v>
      </c>
      <c r="O46" s="119">
        <v>26</v>
      </c>
      <c r="P46" s="119">
        <v>0</v>
      </c>
      <c r="Q46" s="119">
        <v>0</v>
      </c>
      <c r="R46" s="119">
        <v>0</v>
      </c>
      <c r="S46" s="119">
        <v>0</v>
      </c>
      <c r="T46" s="82">
        <f>I46+K46+M46+O46</f>
        <v>76</v>
      </c>
      <c r="U46" s="120">
        <f>MIN(I46,K46,M46,O46)</f>
        <v>0</v>
      </c>
      <c r="V46" s="121">
        <f>T46-U46</f>
        <v>76</v>
      </c>
    </row>
    <row r="47" spans="2:22" x14ac:dyDescent="0.25">
      <c r="B47" s="52">
        <v>21</v>
      </c>
      <c r="C47" s="83" t="s">
        <v>104</v>
      </c>
      <c r="D47" s="97">
        <v>14.8</v>
      </c>
      <c r="E47" s="98" t="s">
        <v>10</v>
      </c>
      <c r="F47" s="99" t="s">
        <v>16</v>
      </c>
      <c r="G47" s="82" t="s">
        <v>129</v>
      </c>
      <c r="H47" s="82">
        <v>17</v>
      </c>
      <c r="I47" s="82">
        <v>30</v>
      </c>
      <c r="J47" s="82">
        <v>11</v>
      </c>
      <c r="K47" s="82">
        <v>23</v>
      </c>
      <c r="L47" s="82">
        <v>11</v>
      </c>
      <c r="M47" s="82">
        <v>22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f>I47+K47+M47+O47</f>
        <v>75</v>
      </c>
      <c r="U47" s="120">
        <f>MIN(I47,K47,M47,O47)</f>
        <v>0</v>
      </c>
      <c r="V47" s="116">
        <f>T47-U47</f>
        <v>75</v>
      </c>
    </row>
    <row r="48" spans="2:22" x14ac:dyDescent="0.25">
      <c r="B48" s="52">
        <v>22</v>
      </c>
      <c r="C48" s="122" t="s">
        <v>74</v>
      </c>
      <c r="D48" s="78">
        <v>14.6</v>
      </c>
      <c r="E48" s="96" t="s">
        <v>10</v>
      </c>
      <c r="F48" s="95" t="s">
        <v>17</v>
      </c>
      <c r="G48" s="122" t="s">
        <v>88</v>
      </c>
      <c r="H48" s="119">
        <v>15</v>
      </c>
      <c r="I48" s="119">
        <v>27</v>
      </c>
      <c r="J48" s="119">
        <v>0</v>
      </c>
      <c r="K48" s="119">
        <v>0</v>
      </c>
      <c r="L48" s="119">
        <v>15</v>
      </c>
      <c r="M48" s="119">
        <v>23</v>
      </c>
      <c r="N48" s="119">
        <v>15</v>
      </c>
      <c r="O48" s="119">
        <v>25</v>
      </c>
      <c r="P48" s="119">
        <v>0</v>
      </c>
      <c r="Q48" s="119">
        <v>0</v>
      </c>
      <c r="R48" s="119">
        <v>0</v>
      </c>
      <c r="S48" s="119">
        <v>0</v>
      </c>
      <c r="T48" s="82">
        <f>I48+K48+M48+O48</f>
        <v>75</v>
      </c>
      <c r="U48" s="120">
        <f>MIN(I48,K48,M48,O48)</f>
        <v>0</v>
      </c>
      <c r="V48" s="121">
        <f>T48-U48</f>
        <v>75</v>
      </c>
    </row>
    <row r="49" spans="2:22" x14ac:dyDescent="0.25">
      <c r="B49" s="52">
        <v>23</v>
      </c>
      <c r="C49" s="83" t="s">
        <v>48</v>
      </c>
      <c r="D49" s="97">
        <v>17.899999999999999</v>
      </c>
      <c r="E49" s="105" t="s">
        <v>10</v>
      </c>
      <c r="F49" s="106" t="s">
        <v>16</v>
      </c>
      <c r="G49" s="83" t="s">
        <v>137</v>
      </c>
      <c r="H49" s="82">
        <v>18</v>
      </c>
      <c r="I49" s="82">
        <v>35</v>
      </c>
      <c r="J49" s="82">
        <v>18</v>
      </c>
      <c r="K49" s="82">
        <v>35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f>I49+K49+M49+O49</f>
        <v>70</v>
      </c>
      <c r="U49" s="120">
        <f>MIN(I49,K49,M49,O49)</f>
        <v>0</v>
      </c>
      <c r="V49" s="116">
        <f>T49-U49</f>
        <v>70</v>
      </c>
    </row>
    <row r="50" spans="2:22" x14ac:dyDescent="0.25">
      <c r="B50" s="52">
        <v>24</v>
      </c>
      <c r="C50" s="1" t="s">
        <v>80</v>
      </c>
      <c r="D50" s="6">
        <v>20.399999999999999</v>
      </c>
      <c r="E50" s="17" t="s">
        <v>10</v>
      </c>
      <c r="F50" s="51" t="s">
        <v>16</v>
      </c>
      <c r="G50" s="1" t="s">
        <v>65</v>
      </c>
      <c r="H50" s="40">
        <v>0</v>
      </c>
      <c r="I50" s="40">
        <v>0</v>
      </c>
      <c r="J50" s="77">
        <v>17</v>
      </c>
      <c r="K50" s="77">
        <v>39</v>
      </c>
      <c r="L50" s="119">
        <v>12</v>
      </c>
      <c r="M50" s="119">
        <v>29</v>
      </c>
      <c r="N50" s="119">
        <v>0</v>
      </c>
      <c r="O50" s="119">
        <v>0</v>
      </c>
      <c r="P50" s="119">
        <v>0</v>
      </c>
      <c r="Q50" s="119">
        <v>0</v>
      </c>
      <c r="R50" s="119">
        <v>0</v>
      </c>
      <c r="S50" s="119">
        <v>0</v>
      </c>
      <c r="T50" s="82">
        <f>I50+K50+M50+O50</f>
        <v>68</v>
      </c>
      <c r="U50" s="120">
        <f>MIN(I50,K50,M50,O50)</f>
        <v>0</v>
      </c>
      <c r="V50" s="121">
        <f>T50-U50</f>
        <v>68</v>
      </c>
    </row>
    <row r="51" spans="2:22" x14ac:dyDescent="0.25">
      <c r="B51" s="52">
        <v>25</v>
      </c>
      <c r="C51" s="83" t="s">
        <v>150</v>
      </c>
      <c r="D51" s="97">
        <v>18.5</v>
      </c>
      <c r="E51" s="98" t="s">
        <v>10</v>
      </c>
      <c r="F51" s="99" t="s">
        <v>17</v>
      </c>
      <c r="G51" s="83"/>
      <c r="H51" s="82">
        <v>10</v>
      </c>
      <c r="I51" s="82">
        <v>21</v>
      </c>
      <c r="J51" s="82">
        <v>7</v>
      </c>
      <c r="K51" s="82">
        <v>20</v>
      </c>
      <c r="L51" s="82">
        <v>9</v>
      </c>
      <c r="M51" s="82">
        <v>22</v>
      </c>
      <c r="N51" s="82">
        <v>9</v>
      </c>
      <c r="O51" s="82">
        <v>22</v>
      </c>
      <c r="P51" s="82">
        <v>0</v>
      </c>
      <c r="Q51" s="82">
        <v>0</v>
      </c>
      <c r="R51" s="82">
        <v>0</v>
      </c>
      <c r="S51" s="82">
        <v>0</v>
      </c>
      <c r="T51" s="82">
        <f>I51+K51+M51+O51</f>
        <v>85</v>
      </c>
      <c r="U51" s="120">
        <f>MIN(I51,K51,M51,O51)</f>
        <v>20</v>
      </c>
      <c r="V51" s="116">
        <f>T51-U51</f>
        <v>65</v>
      </c>
    </row>
    <row r="52" spans="2:22" x14ac:dyDescent="0.25">
      <c r="B52" s="52">
        <v>26</v>
      </c>
      <c r="C52" s="122" t="s">
        <v>117</v>
      </c>
      <c r="D52" s="78">
        <v>19.399999999999999</v>
      </c>
      <c r="E52" s="96" t="s">
        <v>10</v>
      </c>
      <c r="F52" s="95" t="s">
        <v>18</v>
      </c>
      <c r="G52" s="122" t="s">
        <v>115</v>
      </c>
      <c r="H52" s="119">
        <v>14</v>
      </c>
      <c r="I52" s="119">
        <v>32</v>
      </c>
      <c r="J52" s="119">
        <v>0</v>
      </c>
      <c r="K52" s="119">
        <v>0</v>
      </c>
      <c r="L52" s="119">
        <v>0</v>
      </c>
      <c r="M52" s="119">
        <v>0</v>
      </c>
      <c r="N52" s="119">
        <v>14</v>
      </c>
      <c r="O52" s="119">
        <v>31</v>
      </c>
      <c r="P52" s="119">
        <v>0</v>
      </c>
      <c r="Q52" s="119">
        <v>0</v>
      </c>
      <c r="R52" s="119">
        <v>0</v>
      </c>
      <c r="S52" s="119">
        <v>0</v>
      </c>
      <c r="T52" s="82">
        <f>I52+K52+M52+O52</f>
        <v>63</v>
      </c>
      <c r="U52" s="120">
        <f>MIN(I52,K52,M52,O52)</f>
        <v>0</v>
      </c>
      <c r="V52" s="121">
        <f>T52-U52</f>
        <v>63</v>
      </c>
    </row>
    <row r="53" spans="2:22" x14ac:dyDescent="0.25">
      <c r="B53" s="52">
        <v>27</v>
      </c>
      <c r="C53" s="83" t="s">
        <v>90</v>
      </c>
      <c r="D53" s="97">
        <v>17.600000000000001</v>
      </c>
      <c r="E53" s="98" t="s">
        <v>10</v>
      </c>
      <c r="F53" s="99" t="s">
        <v>16</v>
      </c>
      <c r="G53" s="83" t="s">
        <v>88</v>
      </c>
      <c r="H53" s="119">
        <v>10</v>
      </c>
      <c r="I53" s="119">
        <v>23</v>
      </c>
      <c r="J53" s="119">
        <v>0</v>
      </c>
      <c r="K53" s="119">
        <v>0</v>
      </c>
      <c r="L53" s="119">
        <v>17</v>
      </c>
      <c r="M53" s="119">
        <v>34</v>
      </c>
      <c r="N53" s="119">
        <v>0</v>
      </c>
      <c r="O53" s="119">
        <v>0</v>
      </c>
      <c r="P53" s="119">
        <v>0</v>
      </c>
      <c r="Q53" s="119">
        <v>0</v>
      </c>
      <c r="R53" s="119">
        <v>0</v>
      </c>
      <c r="S53" s="119">
        <v>0</v>
      </c>
      <c r="T53" s="82">
        <f>I53+K53+M53+O53</f>
        <v>57</v>
      </c>
      <c r="U53" s="120">
        <f>MIN(I53,K53,M53,O53)</f>
        <v>0</v>
      </c>
      <c r="V53" s="121">
        <f>T53-U53</f>
        <v>57</v>
      </c>
    </row>
    <row r="54" spans="2:22" x14ac:dyDescent="0.25">
      <c r="B54" s="52">
        <v>28</v>
      </c>
      <c r="C54" s="1" t="s">
        <v>156</v>
      </c>
      <c r="D54" s="6">
        <v>20</v>
      </c>
      <c r="E54" s="17" t="s">
        <v>10</v>
      </c>
      <c r="F54" s="51" t="s">
        <v>16</v>
      </c>
      <c r="G54" s="1" t="s">
        <v>65</v>
      </c>
      <c r="H54" s="40">
        <v>0</v>
      </c>
      <c r="I54" s="40">
        <v>0</v>
      </c>
      <c r="J54" s="77">
        <v>12</v>
      </c>
      <c r="K54" s="77">
        <v>29</v>
      </c>
      <c r="L54" s="82">
        <v>8</v>
      </c>
      <c r="M54" s="82">
        <v>20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f>I54+K54+M54+O54</f>
        <v>49</v>
      </c>
      <c r="U54" s="120">
        <f>MIN(I54,K54,M54,O54)</f>
        <v>0</v>
      </c>
      <c r="V54" s="116">
        <f>T54-U54</f>
        <v>49</v>
      </c>
    </row>
    <row r="55" spans="2:22" x14ac:dyDescent="0.25">
      <c r="B55" s="52">
        <v>29</v>
      </c>
      <c r="C55" s="122" t="s">
        <v>116</v>
      </c>
      <c r="D55" s="78">
        <v>14.2</v>
      </c>
      <c r="E55" s="92" t="s">
        <v>10</v>
      </c>
      <c r="F55" s="93" t="s">
        <v>16</v>
      </c>
      <c r="G55" s="122" t="s">
        <v>115</v>
      </c>
      <c r="H55" s="119">
        <v>13</v>
      </c>
      <c r="I55" s="119">
        <v>22</v>
      </c>
      <c r="J55" s="119">
        <v>0</v>
      </c>
      <c r="K55" s="119">
        <v>0</v>
      </c>
      <c r="L55" s="119">
        <v>0</v>
      </c>
      <c r="M55" s="119">
        <v>0</v>
      </c>
      <c r="N55" s="119">
        <v>11</v>
      </c>
      <c r="O55" s="119">
        <v>25</v>
      </c>
      <c r="P55" s="119">
        <v>0</v>
      </c>
      <c r="Q55" s="119">
        <v>0</v>
      </c>
      <c r="R55" s="119">
        <v>0</v>
      </c>
      <c r="S55" s="119">
        <v>0</v>
      </c>
      <c r="T55" s="82">
        <f>I55+K55+M55+O55</f>
        <v>47</v>
      </c>
      <c r="U55" s="120">
        <f>MIN(I55,K55,M55,O55)</f>
        <v>0</v>
      </c>
      <c r="V55" s="121">
        <f>T55-U55</f>
        <v>47</v>
      </c>
    </row>
    <row r="56" spans="2:22" x14ac:dyDescent="0.25">
      <c r="B56" s="52">
        <v>30</v>
      </c>
      <c r="C56" s="83" t="s">
        <v>144</v>
      </c>
      <c r="D56" s="97">
        <v>16</v>
      </c>
      <c r="E56" s="98" t="s">
        <v>10</v>
      </c>
      <c r="F56" s="99" t="s">
        <v>16</v>
      </c>
      <c r="G56" s="83" t="s">
        <v>155</v>
      </c>
      <c r="H56" s="82">
        <v>23</v>
      </c>
      <c r="I56" s="82">
        <v>36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f>I56+K56+M56+O56</f>
        <v>36</v>
      </c>
      <c r="U56" s="120">
        <f>MIN(I56,K56,M56,O56)</f>
        <v>0</v>
      </c>
      <c r="V56" s="116">
        <f>T56-U56</f>
        <v>36</v>
      </c>
    </row>
    <row r="57" spans="2:22" x14ac:dyDescent="0.25">
      <c r="B57" s="52">
        <v>31</v>
      </c>
      <c r="C57" s="83" t="s">
        <v>141</v>
      </c>
      <c r="D57" s="97">
        <v>23.1</v>
      </c>
      <c r="E57" s="98" t="s">
        <v>10</v>
      </c>
      <c r="F57" s="99" t="s">
        <v>16</v>
      </c>
      <c r="G57" s="83" t="s">
        <v>155</v>
      </c>
      <c r="H57" s="82">
        <v>15</v>
      </c>
      <c r="I57" s="82">
        <v>35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f>I57+K57+M57+O57</f>
        <v>35</v>
      </c>
      <c r="U57" s="120">
        <f>MIN(I57,K57,M57,O57)</f>
        <v>0</v>
      </c>
      <c r="V57" s="116">
        <f>T57-U57</f>
        <v>35</v>
      </c>
    </row>
    <row r="58" spans="2:22" x14ac:dyDescent="0.25">
      <c r="B58" s="52">
        <v>32</v>
      </c>
      <c r="C58" s="83" t="s">
        <v>59</v>
      </c>
      <c r="D58" s="6">
        <v>21.6</v>
      </c>
      <c r="E58" s="17" t="s">
        <v>10</v>
      </c>
      <c r="F58" s="51" t="s">
        <v>17</v>
      </c>
      <c r="G58" s="2" t="s">
        <v>65</v>
      </c>
      <c r="H58" s="82">
        <v>0</v>
      </c>
      <c r="I58" s="82">
        <v>0</v>
      </c>
      <c r="J58" s="82">
        <v>0</v>
      </c>
      <c r="K58" s="82">
        <v>0</v>
      </c>
      <c r="L58" s="82">
        <v>11</v>
      </c>
      <c r="M58" s="82">
        <v>30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f>I58+K58+M58+O58</f>
        <v>30</v>
      </c>
      <c r="U58" s="120">
        <f>MIN(I58,K58,M58,O58)</f>
        <v>0</v>
      </c>
      <c r="V58" s="116">
        <f>T58-U58</f>
        <v>30</v>
      </c>
    </row>
    <row r="59" spans="2:22" x14ac:dyDescent="0.25">
      <c r="B59" s="52">
        <v>33</v>
      </c>
      <c r="C59" s="83" t="s">
        <v>142</v>
      </c>
      <c r="D59" s="97">
        <v>18</v>
      </c>
      <c r="E59" s="98" t="s">
        <v>10</v>
      </c>
      <c r="F59" s="99" t="s">
        <v>18</v>
      </c>
      <c r="G59" s="83" t="s">
        <v>155</v>
      </c>
      <c r="H59" s="82">
        <v>16</v>
      </c>
      <c r="I59" s="82">
        <v>29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f>I59+K59+M59+O59</f>
        <v>29</v>
      </c>
      <c r="U59" s="120">
        <f>MIN(I59,K59,M59,O59)</f>
        <v>0</v>
      </c>
      <c r="V59" s="116">
        <f>T59-U59</f>
        <v>29</v>
      </c>
    </row>
    <row r="60" spans="2:22" x14ac:dyDescent="0.25">
      <c r="B60" s="52">
        <v>34</v>
      </c>
      <c r="C60" s="83" t="s">
        <v>66</v>
      </c>
      <c r="D60" s="6">
        <v>19.899999999999999</v>
      </c>
      <c r="E60" s="17" t="s">
        <v>10</v>
      </c>
      <c r="F60" s="51" t="s">
        <v>17</v>
      </c>
      <c r="G60" s="1" t="s">
        <v>88</v>
      </c>
      <c r="H60" s="82">
        <v>0</v>
      </c>
      <c r="I60" s="82">
        <v>0</v>
      </c>
      <c r="J60" s="82">
        <v>0</v>
      </c>
      <c r="K60" s="82">
        <v>0</v>
      </c>
      <c r="L60" s="82">
        <v>12</v>
      </c>
      <c r="M60" s="82">
        <v>28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f>I60+K60+M60+O60</f>
        <v>28</v>
      </c>
      <c r="U60" s="120">
        <f>MIN(I60,K60,M60,O60)</f>
        <v>0</v>
      </c>
      <c r="V60" s="116">
        <f>T60-U60</f>
        <v>28</v>
      </c>
    </row>
    <row r="61" spans="2:22" x14ac:dyDescent="0.25">
      <c r="B61" s="52">
        <v>35</v>
      </c>
      <c r="C61" s="83" t="s">
        <v>109</v>
      </c>
      <c r="D61" s="6">
        <v>15.2</v>
      </c>
      <c r="E61" s="17" t="s">
        <v>10</v>
      </c>
      <c r="F61" s="51" t="s">
        <v>17</v>
      </c>
      <c r="G61" s="1" t="s">
        <v>105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16</v>
      </c>
      <c r="O61" s="40">
        <v>28</v>
      </c>
      <c r="P61" s="40">
        <v>0</v>
      </c>
      <c r="Q61" s="40">
        <v>0</v>
      </c>
      <c r="R61" s="40">
        <v>0</v>
      </c>
      <c r="S61" s="40">
        <v>0</v>
      </c>
      <c r="T61" s="82">
        <f>I61+K61+M61+O61</f>
        <v>28</v>
      </c>
      <c r="U61" s="120">
        <f>MIN(I61,K61,M61,O61)</f>
        <v>0</v>
      </c>
      <c r="V61" s="116">
        <f>T61-U61</f>
        <v>28</v>
      </c>
    </row>
    <row r="62" spans="2:22" x14ac:dyDescent="0.25">
      <c r="B62" s="52">
        <v>36</v>
      </c>
      <c r="C62" s="83" t="s">
        <v>166</v>
      </c>
      <c r="D62" s="6">
        <v>19.399999999999999</v>
      </c>
      <c r="E62" s="17" t="s">
        <v>10</v>
      </c>
      <c r="F62" s="51" t="s">
        <v>17</v>
      </c>
      <c r="G62" s="1" t="s">
        <v>170</v>
      </c>
      <c r="H62" s="82">
        <v>0</v>
      </c>
      <c r="I62" s="82">
        <v>0</v>
      </c>
      <c r="J62" s="82">
        <v>0</v>
      </c>
      <c r="K62" s="82">
        <v>0</v>
      </c>
      <c r="L62" s="82">
        <v>10</v>
      </c>
      <c r="M62" s="82">
        <v>24</v>
      </c>
      <c r="N62" s="82">
        <v>0</v>
      </c>
      <c r="O62" s="82">
        <v>0</v>
      </c>
      <c r="P62" s="82">
        <v>0</v>
      </c>
      <c r="Q62" s="82">
        <v>0</v>
      </c>
      <c r="R62" s="83">
        <v>0</v>
      </c>
      <c r="S62" s="83">
        <v>0</v>
      </c>
      <c r="T62" s="82">
        <f>I62+K62+M62+O62</f>
        <v>24</v>
      </c>
      <c r="U62" s="120">
        <f>MIN(I62,K62,M62,O62)</f>
        <v>0</v>
      </c>
      <c r="V62" s="123">
        <f>T62-U62</f>
        <v>24</v>
      </c>
    </row>
    <row r="63" spans="2:22" x14ac:dyDescent="0.25">
      <c r="B63" s="52">
        <v>37</v>
      </c>
      <c r="C63" s="83" t="s">
        <v>114</v>
      </c>
      <c r="D63" s="6">
        <v>24.8</v>
      </c>
      <c r="E63" s="17" t="s">
        <v>10</v>
      </c>
      <c r="F63" s="51" t="s">
        <v>17</v>
      </c>
      <c r="G63" s="1" t="s">
        <v>133</v>
      </c>
      <c r="H63" s="82">
        <v>0</v>
      </c>
      <c r="I63" s="82">
        <v>0</v>
      </c>
      <c r="J63" s="82">
        <v>0</v>
      </c>
      <c r="K63" s="82">
        <v>0</v>
      </c>
      <c r="L63" s="82">
        <v>8</v>
      </c>
      <c r="M63" s="82">
        <v>22</v>
      </c>
      <c r="N63" s="82">
        <v>0</v>
      </c>
      <c r="O63" s="82">
        <v>0</v>
      </c>
      <c r="P63" s="82">
        <v>0</v>
      </c>
      <c r="Q63" s="82">
        <v>0</v>
      </c>
      <c r="R63" s="83">
        <v>0</v>
      </c>
      <c r="S63" s="83">
        <v>0</v>
      </c>
      <c r="T63" s="82">
        <f>I63+K63+M63+O63</f>
        <v>22</v>
      </c>
      <c r="U63" s="120">
        <f>MIN(I63,K63,M63,O63)</f>
        <v>0</v>
      </c>
      <c r="V63" s="123">
        <f>T63-U63</f>
        <v>22</v>
      </c>
    </row>
    <row r="64" spans="2:22" x14ac:dyDescent="0.25">
      <c r="B64" s="10"/>
      <c r="C64" s="134"/>
      <c r="D64" s="47"/>
      <c r="E64" s="55"/>
      <c r="F64" s="56"/>
      <c r="G64" s="4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34"/>
      <c r="U64" s="135"/>
      <c r="V64" s="136"/>
    </row>
    <row r="65" spans="1:23" ht="15.75" thickBot="1" x14ac:dyDescent="0.3">
      <c r="B65" s="10"/>
      <c r="C65" s="54"/>
      <c r="D65" s="47"/>
      <c r="E65" s="57"/>
      <c r="F65" s="56"/>
      <c r="G65" s="12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48"/>
      <c r="V65" s="8"/>
    </row>
    <row r="66" spans="1:23" ht="21.75" thickBot="1" x14ac:dyDescent="0.4">
      <c r="C66" s="5" t="s">
        <v>38</v>
      </c>
      <c r="E66" s="14"/>
      <c r="F66" s="44"/>
      <c r="H66" s="131" t="s">
        <v>19</v>
      </c>
      <c r="I66" s="132"/>
      <c r="J66" s="129" t="s">
        <v>23</v>
      </c>
      <c r="K66" s="130"/>
      <c r="L66" s="129" t="s">
        <v>24</v>
      </c>
      <c r="M66" s="130"/>
      <c r="N66" s="129" t="s">
        <v>25</v>
      </c>
      <c r="O66" s="130"/>
      <c r="P66" s="129" t="s">
        <v>41</v>
      </c>
      <c r="Q66" s="130"/>
      <c r="R66" s="129" t="s">
        <v>26</v>
      </c>
      <c r="S66" s="130"/>
      <c r="T66" s="39"/>
      <c r="U66" s="7"/>
      <c r="V66" s="7"/>
    </row>
    <row r="67" spans="1:23" ht="15.75" thickBot="1" x14ac:dyDescent="0.3">
      <c r="C67" s="26" t="s">
        <v>5</v>
      </c>
      <c r="D67" s="32" t="s">
        <v>4</v>
      </c>
      <c r="E67" s="27" t="s">
        <v>11</v>
      </c>
      <c r="F67" s="28" t="s">
        <v>15</v>
      </c>
      <c r="G67" s="29" t="s">
        <v>6</v>
      </c>
      <c r="H67" s="42" t="s">
        <v>20</v>
      </c>
      <c r="I67" s="41" t="s">
        <v>21</v>
      </c>
      <c r="J67" s="43" t="s">
        <v>20</v>
      </c>
      <c r="K67" s="43" t="s">
        <v>21</v>
      </c>
      <c r="L67" s="43" t="s">
        <v>20</v>
      </c>
      <c r="M67" s="43" t="s">
        <v>21</v>
      </c>
      <c r="N67" s="43" t="s">
        <v>20</v>
      </c>
      <c r="O67" s="43" t="s">
        <v>21</v>
      </c>
      <c r="P67" s="43" t="s">
        <v>20</v>
      </c>
      <c r="Q67" s="43" t="s">
        <v>21</v>
      </c>
      <c r="R67" s="43" t="s">
        <v>20</v>
      </c>
      <c r="S67" s="43" t="s">
        <v>21</v>
      </c>
      <c r="T67" s="46" t="s">
        <v>13</v>
      </c>
      <c r="U67" s="30" t="s">
        <v>12</v>
      </c>
      <c r="V67" s="31" t="s">
        <v>7</v>
      </c>
    </row>
    <row r="68" spans="1:23" x14ac:dyDescent="0.25">
      <c r="B68" s="52">
        <v>1</v>
      </c>
      <c r="C68" s="83" t="s">
        <v>140</v>
      </c>
      <c r="D68" s="97">
        <v>24.3</v>
      </c>
      <c r="E68" s="98" t="s">
        <v>9</v>
      </c>
      <c r="F68" s="99" t="s">
        <v>17</v>
      </c>
      <c r="G68" s="83" t="s">
        <v>145</v>
      </c>
      <c r="H68" s="82">
        <v>15</v>
      </c>
      <c r="I68" s="82">
        <v>45</v>
      </c>
      <c r="J68" s="82">
        <v>9</v>
      </c>
      <c r="K68" s="82">
        <v>31</v>
      </c>
      <c r="L68" s="82">
        <v>6</v>
      </c>
      <c r="M68" s="82">
        <v>37</v>
      </c>
      <c r="N68" s="82">
        <v>8</v>
      </c>
      <c r="O68" s="82">
        <v>27</v>
      </c>
      <c r="P68" s="82">
        <v>0</v>
      </c>
      <c r="Q68" s="82">
        <v>0</v>
      </c>
      <c r="R68" s="83">
        <v>0</v>
      </c>
      <c r="S68" s="83">
        <v>0</v>
      </c>
      <c r="T68" s="83">
        <f>I68+K68+M68+O68</f>
        <v>140</v>
      </c>
      <c r="U68" s="120">
        <f>MIN(I68,K68,M68,O68)</f>
        <v>27</v>
      </c>
      <c r="V68" s="123">
        <f>T68-U68</f>
        <v>113</v>
      </c>
    </row>
    <row r="69" spans="1:23" x14ac:dyDescent="0.25">
      <c r="B69" s="83">
        <v>2</v>
      </c>
      <c r="C69" s="83" t="s">
        <v>69</v>
      </c>
      <c r="D69" s="97">
        <v>32.799999999999997</v>
      </c>
      <c r="E69" s="98" t="s">
        <v>9</v>
      </c>
      <c r="F69" s="99" t="s">
        <v>17</v>
      </c>
      <c r="G69" s="83" t="s">
        <v>105</v>
      </c>
      <c r="H69" s="122">
        <v>12</v>
      </c>
      <c r="I69" s="122">
        <v>44</v>
      </c>
      <c r="J69" s="122">
        <v>5</v>
      </c>
      <c r="K69" s="122">
        <v>31</v>
      </c>
      <c r="L69" s="122">
        <v>6</v>
      </c>
      <c r="M69" s="122">
        <v>32</v>
      </c>
      <c r="N69" s="122">
        <v>7</v>
      </c>
      <c r="O69" s="122">
        <v>35</v>
      </c>
      <c r="P69" s="122">
        <v>0</v>
      </c>
      <c r="Q69" s="122">
        <v>0</v>
      </c>
      <c r="R69" s="122">
        <v>0</v>
      </c>
      <c r="S69" s="122">
        <v>0</v>
      </c>
      <c r="T69" s="83">
        <f>I69+K69+M69+O69</f>
        <v>142</v>
      </c>
      <c r="U69" s="120">
        <f>MIN(I69,K69,M69,O69)</f>
        <v>31</v>
      </c>
      <c r="V69" s="124">
        <f>T69-U69</f>
        <v>111</v>
      </c>
    </row>
    <row r="70" spans="1:23" x14ac:dyDescent="0.25">
      <c r="B70" s="52">
        <v>3</v>
      </c>
      <c r="C70" s="83" t="s">
        <v>108</v>
      </c>
      <c r="D70" s="78">
        <v>26.4</v>
      </c>
      <c r="E70" s="96" t="s">
        <v>9</v>
      </c>
      <c r="F70" s="95" t="s">
        <v>18</v>
      </c>
      <c r="G70" s="122" t="s">
        <v>105</v>
      </c>
      <c r="H70" s="122">
        <v>13</v>
      </c>
      <c r="I70" s="122">
        <v>34</v>
      </c>
      <c r="J70" s="122">
        <v>0</v>
      </c>
      <c r="K70" s="122">
        <v>0</v>
      </c>
      <c r="L70" s="122">
        <v>12</v>
      </c>
      <c r="M70" s="122">
        <v>34</v>
      </c>
      <c r="N70" s="122">
        <v>14</v>
      </c>
      <c r="O70" s="122">
        <v>38</v>
      </c>
      <c r="P70" s="122">
        <v>0</v>
      </c>
      <c r="Q70" s="122">
        <v>0</v>
      </c>
      <c r="R70" s="122">
        <v>0</v>
      </c>
      <c r="S70" s="122">
        <v>0</v>
      </c>
      <c r="T70" s="83">
        <f>I70+K70+M70+O70</f>
        <v>106</v>
      </c>
      <c r="U70" s="120">
        <f>MIN(I70,K70,M70,O70)</f>
        <v>0</v>
      </c>
      <c r="V70" s="124">
        <f>T70-U70</f>
        <v>106</v>
      </c>
    </row>
    <row r="71" spans="1:23" x14ac:dyDescent="0.25">
      <c r="B71" s="83">
        <v>4</v>
      </c>
      <c r="C71" s="122" t="s">
        <v>67</v>
      </c>
      <c r="D71" s="78">
        <v>32.4</v>
      </c>
      <c r="E71" s="96" t="s">
        <v>9</v>
      </c>
      <c r="F71" s="95" t="s">
        <v>18</v>
      </c>
      <c r="G71" s="122" t="s">
        <v>105</v>
      </c>
      <c r="H71" s="122">
        <v>11</v>
      </c>
      <c r="I71" s="122">
        <v>38</v>
      </c>
      <c r="J71" s="122">
        <v>0</v>
      </c>
      <c r="K71" s="122">
        <v>0</v>
      </c>
      <c r="L71" s="122">
        <v>7</v>
      </c>
      <c r="M71" s="122">
        <v>31</v>
      </c>
      <c r="N71" s="122">
        <v>5</v>
      </c>
      <c r="O71" s="122">
        <v>30</v>
      </c>
      <c r="P71" s="122">
        <v>0</v>
      </c>
      <c r="Q71" s="122">
        <v>0</v>
      </c>
      <c r="R71" s="122">
        <v>0</v>
      </c>
      <c r="S71" s="122">
        <v>0</v>
      </c>
      <c r="T71" s="83">
        <f>I71+K71+M71+O71</f>
        <v>99</v>
      </c>
      <c r="U71" s="120">
        <f>MIN(I71,K71,M71,O71)</f>
        <v>0</v>
      </c>
      <c r="V71" s="124">
        <f>T71-U71</f>
        <v>99</v>
      </c>
    </row>
    <row r="72" spans="1:23" x14ac:dyDescent="0.25">
      <c r="B72" s="52">
        <v>5</v>
      </c>
      <c r="C72" s="83" t="s">
        <v>95</v>
      </c>
      <c r="D72" s="97">
        <v>28.4</v>
      </c>
      <c r="E72" s="98" t="s">
        <v>9</v>
      </c>
      <c r="F72" s="99" t="s">
        <v>16</v>
      </c>
      <c r="G72" s="83" t="s">
        <v>135</v>
      </c>
      <c r="H72" s="122">
        <v>11</v>
      </c>
      <c r="I72" s="122">
        <v>29</v>
      </c>
      <c r="J72" s="122">
        <v>8</v>
      </c>
      <c r="K72" s="122">
        <v>27</v>
      </c>
      <c r="L72" s="122">
        <v>3</v>
      </c>
      <c r="M72" s="122">
        <v>19</v>
      </c>
      <c r="N72" s="122">
        <v>10</v>
      </c>
      <c r="O72" s="122">
        <v>35</v>
      </c>
      <c r="P72" s="122">
        <v>0</v>
      </c>
      <c r="Q72" s="122">
        <v>0</v>
      </c>
      <c r="R72" s="122">
        <v>0</v>
      </c>
      <c r="S72" s="122">
        <v>0</v>
      </c>
      <c r="T72" s="83">
        <f>I72+K72+M72+O72</f>
        <v>110</v>
      </c>
      <c r="U72" s="120">
        <f>MIN(I72,K72,M72,O72)</f>
        <v>19</v>
      </c>
      <c r="V72" s="124">
        <f>T72-U72</f>
        <v>91</v>
      </c>
    </row>
    <row r="73" spans="1:23" x14ac:dyDescent="0.25">
      <c r="B73" s="83">
        <v>6</v>
      </c>
      <c r="C73" s="122" t="s">
        <v>49</v>
      </c>
      <c r="D73" s="78">
        <v>30</v>
      </c>
      <c r="E73" s="92" t="s">
        <v>9</v>
      </c>
      <c r="F73" s="93" t="s">
        <v>16</v>
      </c>
      <c r="G73" s="122" t="s">
        <v>2</v>
      </c>
      <c r="H73" s="122">
        <v>8</v>
      </c>
      <c r="I73" s="122">
        <v>29</v>
      </c>
      <c r="J73" s="122">
        <v>5</v>
      </c>
      <c r="K73" s="122">
        <v>35</v>
      </c>
      <c r="L73" s="122">
        <v>0</v>
      </c>
      <c r="M73" s="122">
        <v>0</v>
      </c>
      <c r="N73" s="122">
        <v>2</v>
      </c>
      <c r="O73" s="122">
        <v>21</v>
      </c>
      <c r="P73" s="122">
        <v>0</v>
      </c>
      <c r="Q73" s="122">
        <v>0</v>
      </c>
      <c r="R73" s="122">
        <v>0</v>
      </c>
      <c r="S73" s="122">
        <v>0</v>
      </c>
      <c r="T73" s="83">
        <f>I73+K73+M73+O73</f>
        <v>85</v>
      </c>
      <c r="U73" s="120">
        <f>MIN(I73,K73,M73,O73)</f>
        <v>0</v>
      </c>
      <c r="V73" s="124">
        <f>T73-U73</f>
        <v>85</v>
      </c>
    </row>
    <row r="74" spans="1:23" x14ac:dyDescent="0.25">
      <c r="B74" s="52">
        <v>7</v>
      </c>
      <c r="C74" s="52" t="s">
        <v>51</v>
      </c>
      <c r="D74" s="100">
        <v>24.9</v>
      </c>
      <c r="E74" s="101" t="s">
        <v>9</v>
      </c>
      <c r="F74" s="95" t="s">
        <v>16</v>
      </c>
      <c r="G74" s="52" t="s">
        <v>137</v>
      </c>
      <c r="H74" s="52">
        <v>7</v>
      </c>
      <c r="I74" s="52">
        <v>29</v>
      </c>
      <c r="J74" s="52">
        <v>3</v>
      </c>
      <c r="K74" s="52">
        <v>18</v>
      </c>
      <c r="L74" s="52">
        <v>4</v>
      </c>
      <c r="M74" s="52">
        <v>20</v>
      </c>
      <c r="N74" s="52">
        <v>5</v>
      </c>
      <c r="O74" s="52">
        <v>20</v>
      </c>
      <c r="P74" s="52">
        <v>0</v>
      </c>
      <c r="Q74" s="52">
        <v>0</v>
      </c>
      <c r="R74" s="52">
        <v>0</v>
      </c>
      <c r="S74" s="52">
        <v>0</v>
      </c>
      <c r="T74" s="83">
        <f>I74+K74+M74+O74</f>
        <v>87</v>
      </c>
      <c r="U74" s="120">
        <f>MIN(I74,K74,M74,O74)</f>
        <v>18</v>
      </c>
      <c r="V74" s="53">
        <f>T74-U74</f>
        <v>69</v>
      </c>
    </row>
    <row r="75" spans="1:23" x14ac:dyDescent="0.25">
      <c r="B75" s="83">
        <v>8</v>
      </c>
      <c r="C75" s="122" t="s">
        <v>3</v>
      </c>
      <c r="D75" s="78">
        <v>34</v>
      </c>
      <c r="E75" s="96" t="s">
        <v>9</v>
      </c>
      <c r="F75" s="95" t="s">
        <v>18</v>
      </c>
      <c r="G75" s="122" t="s">
        <v>2</v>
      </c>
      <c r="H75" s="122">
        <v>6</v>
      </c>
      <c r="I75" s="122">
        <v>27</v>
      </c>
      <c r="J75" s="122">
        <v>0</v>
      </c>
      <c r="K75" s="122">
        <v>0</v>
      </c>
      <c r="L75" s="122">
        <v>0</v>
      </c>
      <c r="M75" s="122">
        <v>0</v>
      </c>
      <c r="N75" s="122">
        <v>5</v>
      </c>
      <c r="O75" s="122">
        <v>35</v>
      </c>
      <c r="P75" s="122">
        <v>0</v>
      </c>
      <c r="Q75" s="122">
        <v>0</v>
      </c>
      <c r="R75" s="122">
        <v>0</v>
      </c>
      <c r="S75" s="122">
        <v>0</v>
      </c>
      <c r="T75" s="83">
        <f>I75+K75+M75+O75</f>
        <v>62</v>
      </c>
      <c r="U75" s="120">
        <f>MIN(I75,K75,M75,O75)</f>
        <v>0</v>
      </c>
      <c r="V75" s="124">
        <f>T75-U75</f>
        <v>62</v>
      </c>
    </row>
    <row r="76" spans="1:23" x14ac:dyDescent="0.25">
      <c r="B76" s="52">
        <v>9</v>
      </c>
      <c r="C76" s="83" t="s">
        <v>143</v>
      </c>
      <c r="D76" s="97">
        <v>30.1</v>
      </c>
      <c r="E76" s="98" t="s">
        <v>9</v>
      </c>
      <c r="F76" s="99" t="s">
        <v>18</v>
      </c>
      <c r="G76" s="83" t="s">
        <v>155</v>
      </c>
      <c r="H76" s="83">
        <v>9</v>
      </c>
      <c r="I76" s="83">
        <v>37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83">
        <v>0</v>
      </c>
      <c r="P76" s="83">
        <v>0</v>
      </c>
      <c r="Q76" s="83">
        <v>0</v>
      </c>
      <c r="R76" s="83">
        <v>0</v>
      </c>
      <c r="S76" s="83">
        <v>0</v>
      </c>
      <c r="T76" s="83">
        <f>I76+K76+M76+O76</f>
        <v>37</v>
      </c>
      <c r="U76" s="120">
        <f>MIN(I76,K76,M76,O76)</f>
        <v>0</v>
      </c>
      <c r="V76" s="123">
        <f>T76-U76</f>
        <v>37</v>
      </c>
    </row>
    <row r="77" spans="1:23" x14ac:dyDescent="0.25">
      <c r="B77" s="83">
        <v>10</v>
      </c>
      <c r="C77" s="83" t="s">
        <v>168</v>
      </c>
      <c r="D77" s="6">
        <v>29.1</v>
      </c>
      <c r="E77" s="17" t="s">
        <v>9</v>
      </c>
      <c r="F77" s="51" t="s">
        <v>18</v>
      </c>
      <c r="G77" s="1" t="s">
        <v>169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8</v>
      </c>
      <c r="O77" s="52">
        <v>31</v>
      </c>
      <c r="P77" s="52">
        <v>0</v>
      </c>
      <c r="Q77" s="52">
        <v>0</v>
      </c>
      <c r="R77" s="52">
        <v>0</v>
      </c>
      <c r="S77" s="52">
        <v>0</v>
      </c>
      <c r="T77" s="83">
        <f>I77+K77+M77+O77</f>
        <v>31</v>
      </c>
      <c r="U77" s="120">
        <f>MIN(I77,K77,M77,O77)</f>
        <v>0</v>
      </c>
      <c r="V77" s="123">
        <f>T77-U77</f>
        <v>31</v>
      </c>
    </row>
    <row r="78" spans="1:23" x14ac:dyDescent="0.25">
      <c r="A78" s="4"/>
      <c r="B78" s="52">
        <v>11</v>
      </c>
      <c r="C78" s="1" t="s">
        <v>158</v>
      </c>
      <c r="D78" s="6">
        <v>28.5</v>
      </c>
      <c r="E78" s="17" t="s">
        <v>9</v>
      </c>
      <c r="F78" s="51" t="s">
        <v>16</v>
      </c>
      <c r="G78" s="1" t="s">
        <v>2</v>
      </c>
      <c r="H78" s="52">
        <v>0</v>
      </c>
      <c r="I78" s="52">
        <v>0</v>
      </c>
      <c r="J78" s="127">
        <v>8</v>
      </c>
      <c r="K78" s="127">
        <v>26</v>
      </c>
      <c r="L78" s="83">
        <v>0</v>
      </c>
      <c r="M78" s="83">
        <v>0</v>
      </c>
      <c r="N78" s="83">
        <v>0</v>
      </c>
      <c r="O78" s="83">
        <v>0</v>
      </c>
      <c r="P78" s="83">
        <v>0</v>
      </c>
      <c r="Q78" s="83">
        <v>0</v>
      </c>
      <c r="R78" s="83">
        <v>0</v>
      </c>
      <c r="S78" s="83">
        <v>0</v>
      </c>
      <c r="T78" s="83">
        <f>I78+K78+M78+O78</f>
        <v>26</v>
      </c>
      <c r="U78" s="120">
        <f>MIN(I78,K78,M78,O78)</f>
        <v>0</v>
      </c>
      <c r="V78" s="123">
        <f>T78-U78</f>
        <v>26</v>
      </c>
      <c r="W78" s="4"/>
    </row>
    <row r="79" spans="1:23" x14ac:dyDescent="0.25">
      <c r="A79" s="4"/>
      <c r="B79" s="10"/>
      <c r="C79" s="134"/>
      <c r="D79" s="47"/>
      <c r="E79" s="55"/>
      <c r="F79" s="56"/>
      <c r="G79" s="4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34"/>
      <c r="U79" s="135"/>
      <c r="V79" s="136"/>
      <c r="W79" s="4"/>
    </row>
    <row r="80" spans="1:23" ht="15.75" thickBot="1" x14ac:dyDescent="0.3">
      <c r="A80" s="4"/>
      <c r="B80" s="10"/>
      <c r="C80" s="54"/>
      <c r="D80" s="47"/>
      <c r="E80" s="57"/>
      <c r="F80" s="56"/>
      <c r="G80" s="12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48"/>
      <c r="V80" s="8"/>
      <c r="W80" s="4"/>
    </row>
    <row r="81" spans="1:23" ht="21.75" thickBot="1" x14ac:dyDescent="0.4">
      <c r="A81" s="4"/>
      <c r="B81" s="10"/>
      <c r="C81" s="5" t="s">
        <v>152</v>
      </c>
      <c r="E81" s="14"/>
      <c r="F81" s="44"/>
      <c r="H81" s="131" t="s">
        <v>19</v>
      </c>
      <c r="I81" s="132"/>
      <c r="J81" s="129" t="s">
        <v>23</v>
      </c>
      <c r="K81" s="130"/>
      <c r="L81" s="129" t="s">
        <v>24</v>
      </c>
      <c r="M81" s="130"/>
      <c r="N81" s="129" t="s">
        <v>25</v>
      </c>
      <c r="O81" s="130"/>
      <c r="P81" s="129" t="s">
        <v>41</v>
      </c>
      <c r="Q81" s="130"/>
      <c r="R81" s="129" t="s">
        <v>26</v>
      </c>
      <c r="S81" s="130"/>
      <c r="T81" s="39"/>
      <c r="U81" s="7"/>
      <c r="V81" s="7"/>
      <c r="W81" s="4"/>
    </row>
    <row r="82" spans="1:23" ht="15.75" thickBot="1" x14ac:dyDescent="0.3">
      <c r="A82" s="4"/>
      <c r="B82" s="10"/>
      <c r="C82" s="26" t="s">
        <v>5</v>
      </c>
      <c r="D82" s="32" t="s">
        <v>4</v>
      </c>
      <c r="E82" s="27" t="s">
        <v>11</v>
      </c>
      <c r="F82" s="28" t="s">
        <v>15</v>
      </c>
      <c r="G82" s="29" t="s">
        <v>6</v>
      </c>
      <c r="H82" s="42" t="s">
        <v>20</v>
      </c>
      <c r="I82" s="41" t="s">
        <v>21</v>
      </c>
      <c r="J82" s="43" t="s">
        <v>20</v>
      </c>
      <c r="K82" s="43" t="s">
        <v>21</v>
      </c>
      <c r="L82" s="43" t="s">
        <v>20</v>
      </c>
      <c r="M82" s="43" t="s">
        <v>21</v>
      </c>
      <c r="N82" s="43" t="s">
        <v>20</v>
      </c>
      <c r="O82" s="43" t="s">
        <v>21</v>
      </c>
      <c r="P82" s="43" t="s">
        <v>20</v>
      </c>
      <c r="Q82" s="43" t="s">
        <v>21</v>
      </c>
      <c r="R82" s="43" t="s">
        <v>20</v>
      </c>
      <c r="S82" s="43" t="s">
        <v>21</v>
      </c>
      <c r="T82" s="46" t="s">
        <v>13</v>
      </c>
      <c r="U82" s="30" t="s">
        <v>12</v>
      </c>
      <c r="V82" s="31" t="s">
        <v>7</v>
      </c>
      <c r="W82" s="4"/>
    </row>
    <row r="83" spans="1:23" x14ac:dyDescent="0.25">
      <c r="B83" s="83">
        <v>1</v>
      </c>
      <c r="C83" s="83" t="s">
        <v>103</v>
      </c>
      <c r="D83" s="97">
        <v>23.3</v>
      </c>
      <c r="E83" s="98" t="s">
        <v>136</v>
      </c>
      <c r="F83" s="99" t="s">
        <v>17</v>
      </c>
      <c r="G83" s="83" t="s">
        <v>129</v>
      </c>
      <c r="H83" s="83">
        <v>13</v>
      </c>
      <c r="I83" s="83">
        <v>53</v>
      </c>
      <c r="J83" s="83">
        <v>5</v>
      </c>
      <c r="K83" s="83">
        <v>21</v>
      </c>
      <c r="L83" s="83">
        <v>11</v>
      </c>
      <c r="M83" s="83">
        <v>26</v>
      </c>
      <c r="N83" s="83">
        <v>13</v>
      </c>
      <c r="O83" s="83">
        <v>31</v>
      </c>
      <c r="P83" s="83">
        <v>0</v>
      </c>
      <c r="Q83" s="83">
        <v>0</v>
      </c>
      <c r="R83" s="83">
        <v>0</v>
      </c>
      <c r="S83" s="83">
        <v>0</v>
      </c>
      <c r="T83" s="83">
        <f>I83+K83+M83+O83</f>
        <v>131</v>
      </c>
      <c r="U83" s="120">
        <f>MIN(I83,K83,M83,O83)</f>
        <v>21</v>
      </c>
      <c r="V83" s="123">
        <f>T83-U83</f>
        <v>110</v>
      </c>
    </row>
    <row r="84" spans="1:23" x14ac:dyDescent="0.25">
      <c r="B84" s="52">
        <v>2</v>
      </c>
      <c r="C84" s="83" t="s">
        <v>100</v>
      </c>
      <c r="D84" s="97">
        <v>38.200000000000003</v>
      </c>
      <c r="E84" s="98" t="s">
        <v>136</v>
      </c>
      <c r="F84" s="99" t="s">
        <v>16</v>
      </c>
      <c r="G84" s="83" t="s">
        <v>129</v>
      </c>
      <c r="H84" s="83">
        <v>0</v>
      </c>
      <c r="I84" s="83">
        <v>0</v>
      </c>
      <c r="J84" s="83">
        <v>4</v>
      </c>
      <c r="K84" s="83">
        <v>42</v>
      </c>
      <c r="L84" s="83">
        <v>3</v>
      </c>
      <c r="M84" s="83">
        <v>24</v>
      </c>
      <c r="N84" s="83">
        <v>5</v>
      </c>
      <c r="O84" s="83">
        <v>35</v>
      </c>
      <c r="P84" s="83">
        <v>0</v>
      </c>
      <c r="Q84" s="83">
        <v>0</v>
      </c>
      <c r="R84" s="83">
        <v>0</v>
      </c>
      <c r="S84" s="83">
        <v>0</v>
      </c>
      <c r="T84" s="83">
        <f>I84+K84+M84+O84</f>
        <v>101</v>
      </c>
      <c r="U84" s="120">
        <f t="shared" ref="U84:U91" si="0">MIN(I84,K84,M84,O84)</f>
        <v>0</v>
      </c>
      <c r="V84" s="123">
        <f>T84-U84</f>
        <v>101</v>
      </c>
    </row>
    <row r="85" spans="1:23" x14ac:dyDescent="0.25">
      <c r="B85" s="83">
        <v>3</v>
      </c>
      <c r="C85" s="83" t="s">
        <v>113</v>
      </c>
      <c r="D85" s="97">
        <v>23.8</v>
      </c>
      <c r="E85" s="105" t="s">
        <v>136</v>
      </c>
      <c r="F85" s="106" t="s">
        <v>17</v>
      </c>
      <c r="G85" s="83" t="s">
        <v>133</v>
      </c>
      <c r="H85" s="83">
        <v>0</v>
      </c>
      <c r="I85" s="83">
        <v>0</v>
      </c>
      <c r="J85" s="83">
        <v>11</v>
      </c>
      <c r="K85" s="83">
        <v>34</v>
      </c>
      <c r="L85" s="83">
        <v>0</v>
      </c>
      <c r="M85" s="83">
        <v>0</v>
      </c>
      <c r="N85" s="83">
        <v>10</v>
      </c>
      <c r="O85" s="83">
        <v>28</v>
      </c>
      <c r="P85" s="83">
        <v>0</v>
      </c>
      <c r="Q85" s="83">
        <v>0</v>
      </c>
      <c r="R85" s="83">
        <v>0</v>
      </c>
      <c r="S85" s="83">
        <v>0</v>
      </c>
      <c r="T85" s="83">
        <f>I85+K85+M85+O85</f>
        <v>62</v>
      </c>
      <c r="U85" s="120">
        <f t="shared" si="0"/>
        <v>0</v>
      </c>
      <c r="V85" s="123">
        <f>T85-U85</f>
        <v>62</v>
      </c>
    </row>
    <row r="86" spans="1:23" x14ac:dyDescent="0.25">
      <c r="B86" s="52">
        <v>4</v>
      </c>
      <c r="C86" s="70" t="s">
        <v>157</v>
      </c>
      <c r="D86" s="6">
        <v>54</v>
      </c>
      <c r="E86" s="17" t="s">
        <v>136</v>
      </c>
      <c r="F86" s="51" t="s">
        <v>17</v>
      </c>
      <c r="G86" s="1" t="s">
        <v>2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5</v>
      </c>
      <c r="O86" s="52">
        <v>53</v>
      </c>
      <c r="P86" s="52">
        <v>0</v>
      </c>
      <c r="Q86" s="52">
        <v>0</v>
      </c>
      <c r="R86" s="52">
        <v>0</v>
      </c>
      <c r="S86" s="52">
        <v>0</v>
      </c>
      <c r="T86" s="83">
        <f>I86+K86+M86+O86</f>
        <v>53</v>
      </c>
      <c r="U86" s="120">
        <f t="shared" si="0"/>
        <v>0</v>
      </c>
      <c r="V86" s="123">
        <f>T86-U86</f>
        <v>53</v>
      </c>
    </row>
    <row r="87" spans="1:23" x14ac:dyDescent="0.25">
      <c r="B87" s="83">
        <v>5</v>
      </c>
      <c r="C87" s="83" t="s">
        <v>163</v>
      </c>
      <c r="D87" s="6">
        <v>45</v>
      </c>
      <c r="E87" s="17" t="s">
        <v>136</v>
      </c>
      <c r="F87" s="51" t="s">
        <v>164</v>
      </c>
      <c r="G87" s="1"/>
      <c r="H87" s="83">
        <v>0</v>
      </c>
      <c r="I87" s="83">
        <v>0</v>
      </c>
      <c r="J87" s="83">
        <v>0</v>
      </c>
      <c r="K87" s="83">
        <v>0</v>
      </c>
      <c r="L87" s="83">
        <v>1</v>
      </c>
      <c r="M87" s="83">
        <v>19</v>
      </c>
      <c r="N87" s="83">
        <v>3</v>
      </c>
      <c r="O87" s="83">
        <v>26</v>
      </c>
      <c r="P87" s="83">
        <v>0</v>
      </c>
      <c r="Q87" s="83">
        <v>0</v>
      </c>
      <c r="R87" s="83">
        <v>0</v>
      </c>
      <c r="S87" s="83">
        <v>0</v>
      </c>
      <c r="T87" s="83">
        <f>I87+K87+M87+O87</f>
        <v>45</v>
      </c>
      <c r="U87" s="120">
        <f t="shared" si="0"/>
        <v>0</v>
      </c>
      <c r="V87" s="123">
        <f>T87-U87</f>
        <v>45</v>
      </c>
    </row>
    <row r="88" spans="1:23" x14ac:dyDescent="0.25">
      <c r="B88" s="52">
        <v>6</v>
      </c>
      <c r="C88" s="83" t="s">
        <v>149</v>
      </c>
      <c r="D88" s="97">
        <v>37.4</v>
      </c>
      <c r="E88" s="98" t="s">
        <v>136</v>
      </c>
      <c r="F88" s="99" t="s">
        <v>18</v>
      </c>
      <c r="G88" s="83"/>
      <c r="H88" s="83">
        <v>4</v>
      </c>
      <c r="I88" s="83">
        <v>25</v>
      </c>
      <c r="J88" s="83">
        <v>3</v>
      </c>
      <c r="K88" s="83">
        <v>20</v>
      </c>
      <c r="L88" s="83">
        <v>0</v>
      </c>
      <c r="M88" s="83">
        <v>0</v>
      </c>
      <c r="N88" s="83">
        <v>0</v>
      </c>
      <c r="O88" s="83">
        <v>0</v>
      </c>
      <c r="P88" s="83">
        <v>0</v>
      </c>
      <c r="Q88" s="83">
        <v>0</v>
      </c>
      <c r="R88" s="83">
        <v>0</v>
      </c>
      <c r="S88" s="83">
        <v>0</v>
      </c>
      <c r="T88" s="83">
        <f>I88+K88+M88+O88</f>
        <v>45</v>
      </c>
      <c r="U88" s="120">
        <f t="shared" si="0"/>
        <v>0</v>
      </c>
      <c r="V88" s="123">
        <f>T88-U88</f>
        <v>45</v>
      </c>
    </row>
    <row r="89" spans="1:23" x14ac:dyDescent="0.25">
      <c r="B89" s="83">
        <v>7</v>
      </c>
      <c r="C89" s="83" t="s">
        <v>167</v>
      </c>
      <c r="D89" s="6">
        <v>45.5</v>
      </c>
      <c r="E89" s="17" t="s">
        <v>136</v>
      </c>
      <c r="F89" s="51" t="s">
        <v>17</v>
      </c>
      <c r="G89" s="1"/>
      <c r="H89" s="83">
        <v>0</v>
      </c>
      <c r="I89" s="83">
        <v>0</v>
      </c>
      <c r="J89" s="83">
        <v>0</v>
      </c>
      <c r="K89" s="83">
        <v>0</v>
      </c>
      <c r="L89" s="83">
        <v>1</v>
      </c>
      <c r="M89" s="83">
        <v>12</v>
      </c>
      <c r="N89" s="83">
        <v>2</v>
      </c>
      <c r="O89" s="83">
        <v>30</v>
      </c>
      <c r="P89" s="83">
        <v>0</v>
      </c>
      <c r="Q89" s="83">
        <v>0</v>
      </c>
      <c r="R89" s="83">
        <v>0</v>
      </c>
      <c r="S89" s="83">
        <v>0</v>
      </c>
      <c r="T89" s="83">
        <f>I89+K89+M89+O89</f>
        <v>42</v>
      </c>
      <c r="U89" s="120">
        <f t="shared" si="0"/>
        <v>0</v>
      </c>
      <c r="V89" s="123">
        <f>T89-U89</f>
        <v>42</v>
      </c>
    </row>
    <row r="90" spans="1:23" x14ac:dyDescent="0.25">
      <c r="B90" s="52">
        <v>8</v>
      </c>
      <c r="C90" s="83" t="s">
        <v>102</v>
      </c>
      <c r="D90" s="97">
        <v>46.1</v>
      </c>
      <c r="E90" s="98" t="s">
        <v>136</v>
      </c>
      <c r="F90" s="99" t="s">
        <v>17</v>
      </c>
      <c r="G90" s="83" t="s">
        <v>129</v>
      </c>
      <c r="H90" s="83">
        <v>0</v>
      </c>
      <c r="I90" s="83">
        <v>0</v>
      </c>
      <c r="J90" s="83">
        <v>1</v>
      </c>
      <c r="K90" s="83">
        <v>27</v>
      </c>
      <c r="L90" s="83">
        <v>0</v>
      </c>
      <c r="M90" s="83">
        <v>11</v>
      </c>
      <c r="N90" s="83">
        <v>0</v>
      </c>
      <c r="O90" s="83">
        <v>0</v>
      </c>
      <c r="P90" s="83">
        <v>0</v>
      </c>
      <c r="Q90" s="83">
        <v>0</v>
      </c>
      <c r="R90" s="83">
        <v>0</v>
      </c>
      <c r="S90" s="83">
        <v>0</v>
      </c>
      <c r="T90" s="83">
        <f>I90+K90+M90+O90</f>
        <v>38</v>
      </c>
      <c r="U90" s="120">
        <f t="shared" si="0"/>
        <v>0</v>
      </c>
      <c r="V90" s="123">
        <f>T90-U90</f>
        <v>38</v>
      </c>
    </row>
    <row r="91" spans="1:23" x14ac:dyDescent="0.25">
      <c r="B91" s="83">
        <v>9</v>
      </c>
      <c r="C91" s="83" t="s">
        <v>165</v>
      </c>
      <c r="D91" s="6">
        <v>54</v>
      </c>
      <c r="E91" s="17" t="s">
        <v>136</v>
      </c>
      <c r="F91" s="51" t="s">
        <v>17</v>
      </c>
      <c r="G91" s="1"/>
      <c r="H91" s="83">
        <v>0</v>
      </c>
      <c r="I91" s="83">
        <v>0</v>
      </c>
      <c r="J91" s="83">
        <v>0</v>
      </c>
      <c r="K91" s="83">
        <v>0</v>
      </c>
      <c r="L91" s="83">
        <v>3</v>
      </c>
      <c r="M91" s="83">
        <v>25</v>
      </c>
      <c r="N91" s="83">
        <v>0</v>
      </c>
      <c r="O91" s="83">
        <v>0</v>
      </c>
      <c r="P91" s="83">
        <v>0</v>
      </c>
      <c r="Q91" s="83">
        <v>0</v>
      </c>
      <c r="R91" s="83">
        <v>0</v>
      </c>
      <c r="S91" s="83">
        <v>0</v>
      </c>
      <c r="T91" s="83">
        <f>I91+K91+M91+O91</f>
        <v>25</v>
      </c>
      <c r="U91" s="120">
        <f t="shared" si="0"/>
        <v>0</v>
      </c>
      <c r="V91" s="123">
        <f>T91-U91</f>
        <v>25</v>
      </c>
    </row>
  </sheetData>
  <sortState ref="C8:V22">
    <sortCondition descending="1" ref="V8:V22"/>
  </sortState>
  <mergeCells count="24">
    <mergeCell ref="R81:S81"/>
    <mergeCell ref="H25:I25"/>
    <mergeCell ref="J25:K25"/>
    <mergeCell ref="L25:M25"/>
    <mergeCell ref="N25:O25"/>
    <mergeCell ref="P25:Q25"/>
    <mergeCell ref="R25:S25"/>
    <mergeCell ref="H81:I81"/>
    <mergeCell ref="J81:K81"/>
    <mergeCell ref="L81:M81"/>
    <mergeCell ref="N81:O81"/>
    <mergeCell ref="P81:Q81"/>
    <mergeCell ref="R66:S66"/>
    <mergeCell ref="H66:I66"/>
    <mergeCell ref="J66:K66"/>
    <mergeCell ref="L66:M66"/>
    <mergeCell ref="N66:O66"/>
    <mergeCell ref="P66:Q66"/>
    <mergeCell ref="R6:S6"/>
    <mergeCell ref="H6:I6"/>
    <mergeCell ref="J6:K6"/>
    <mergeCell ref="L6:M6"/>
    <mergeCell ref="N6:O6"/>
    <mergeCell ref="P6:Q6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topLeftCell="A4" workbookViewId="0">
      <selection activeCell="P17" sqref="P17"/>
    </sheetView>
  </sheetViews>
  <sheetFormatPr defaultRowHeight="18.75" x14ac:dyDescent="0.3"/>
  <cols>
    <col min="2" max="2" width="6.7109375" style="19" customWidth="1"/>
    <col min="3" max="3" width="26.7109375" customWidth="1"/>
    <col min="4" max="7" width="9.7109375" customWidth="1"/>
    <col min="8" max="8" width="9.7109375" style="38" customWidth="1"/>
    <col min="9" max="12" width="9.7109375" customWidth="1"/>
  </cols>
  <sheetData>
    <row r="3" spans="1:12" ht="19.5" customHeight="1" thickBot="1" x14ac:dyDescent="0.4">
      <c r="A3" s="133" t="s">
        <v>154</v>
      </c>
      <c r="B3" s="133"/>
      <c r="C3" s="133"/>
    </row>
    <row r="4" spans="1:12" ht="24.95" customHeight="1" thickBot="1" x14ac:dyDescent="0.35">
      <c r="B4" s="20"/>
      <c r="C4" s="11" t="s">
        <v>27</v>
      </c>
      <c r="D4" s="74" t="s">
        <v>22</v>
      </c>
      <c r="E4" s="74" t="s">
        <v>28</v>
      </c>
      <c r="F4" s="74" t="s">
        <v>29</v>
      </c>
      <c r="G4" s="74" t="s">
        <v>30</v>
      </c>
      <c r="H4" s="80" t="s">
        <v>31</v>
      </c>
      <c r="I4" s="74" t="s">
        <v>32</v>
      </c>
      <c r="J4" s="75" t="s">
        <v>33</v>
      </c>
      <c r="K4" s="76" t="s">
        <v>34</v>
      </c>
      <c r="L4" s="73" t="s">
        <v>35</v>
      </c>
    </row>
    <row r="5" spans="1:12" ht="20.100000000000001" customHeight="1" x14ac:dyDescent="0.35">
      <c r="B5" s="24">
        <v>1</v>
      </c>
      <c r="C5" s="113" t="s">
        <v>129</v>
      </c>
      <c r="D5" s="21">
        <v>110</v>
      </c>
      <c r="E5" s="21">
        <v>89</v>
      </c>
      <c r="F5" s="21">
        <v>63</v>
      </c>
      <c r="G5" s="21">
        <v>89</v>
      </c>
      <c r="H5" s="81"/>
      <c r="I5" s="21"/>
      <c r="J5" s="22">
        <f>SUM(D5:I5)</f>
        <v>351</v>
      </c>
      <c r="K5" s="22">
        <f>MIN(D5,E5,F5,G5,H5,I5)</f>
        <v>63</v>
      </c>
      <c r="L5" s="23">
        <f>J5-K5</f>
        <v>288</v>
      </c>
    </row>
    <row r="6" spans="1:12" ht="20.100000000000001" customHeight="1" x14ac:dyDescent="0.3">
      <c r="B6" s="24">
        <v>2</v>
      </c>
      <c r="C6" s="71" t="s">
        <v>148</v>
      </c>
      <c r="D6" s="21">
        <v>95</v>
      </c>
      <c r="E6" s="21">
        <v>89</v>
      </c>
      <c r="F6" s="21">
        <v>89</v>
      </c>
      <c r="G6" s="21">
        <v>66</v>
      </c>
      <c r="H6" s="81"/>
      <c r="I6" s="21"/>
      <c r="J6" s="22">
        <f>SUM(D6:I6)</f>
        <v>339</v>
      </c>
      <c r="K6" s="22">
        <f>MIN(D6,E6,F6,G6,H6,I6)</f>
        <v>66</v>
      </c>
      <c r="L6" s="23">
        <f>J6-K6</f>
        <v>273</v>
      </c>
    </row>
    <row r="7" spans="1:12" ht="20.100000000000001" customHeight="1" x14ac:dyDescent="0.3">
      <c r="B7" s="24">
        <v>3</v>
      </c>
      <c r="C7" s="71" t="s">
        <v>125</v>
      </c>
      <c r="D7" s="21">
        <v>102</v>
      </c>
      <c r="E7" s="21">
        <v>85</v>
      </c>
      <c r="F7" s="21">
        <v>78</v>
      </c>
      <c r="G7" s="21">
        <v>22</v>
      </c>
      <c r="H7" s="81"/>
      <c r="I7" s="21"/>
      <c r="J7" s="22">
        <f>SUM(D7:I7)</f>
        <v>287</v>
      </c>
      <c r="K7" s="22">
        <f>MIN(D7,E7,F7,G7,H7,I7)</f>
        <v>22</v>
      </c>
      <c r="L7" s="23">
        <f>J7-K7</f>
        <v>265</v>
      </c>
    </row>
    <row r="8" spans="1:12" ht="20.100000000000001" customHeight="1" x14ac:dyDescent="0.3">
      <c r="B8" s="24">
        <v>4</v>
      </c>
      <c r="C8" s="71" t="s">
        <v>127</v>
      </c>
      <c r="D8" s="21">
        <v>91</v>
      </c>
      <c r="E8" s="21">
        <v>88</v>
      </c>
      <c r="F8" s="21">
        <v>86</v>
      </c>
      <c r="G8" s="21">
        <v>71</v>
      </c>
      <c r="H8" s="81"/>
      <c r="I8" s="21"/>
      <c r="J8" s="22">
        <f>SUM(D8:I8)</f>
        <v>336</v>
      </c>
      <c r="K8" s="22">
        <f>MIN(D8,E8,F8,G8,H8,I8)</f>
        <v>71</v>
      </c>
      <c r="L8" s="23">
        <f>J8-K8</f>
        <v>265</v>
      </c>
    </row>
    <row r="9" spans="1:12" ht="20.100000000000001" customHeight="1" x14ac:dyDescent="0.3">
      <c r="B9" s="24">
        <v>5</v>
      </c>
      <c r="C9" s="71" t="s">
        <v>121</v>
      </c>
      <c r="D9" s="21">
        <v>83</v>
      </c>
      <c r="E9" s="21">
        <v>88</v>
      </c>
      <c r="F9" s="21">
        <v>85</v>
      </c>
      <c r="G9" s="21">
        <v>85</v>
      </c>
      <c r="H9" s="81"/>
      <c r="I9" s="21"/>
      <c r="J9" s="22">
        <f>SUM(D9:I9)</f>
        <v>341</v>
      </c>
      <c r="K9" s="22">
        <f>MIN(D9,E9,F9,G9,H9,I9)</f>
        <v>83</v>
      </c>
      <c r="L9" s="23">
        <f>J9-K9</f>
        <v>258</v>
      </c>
    </row>
    <row r="10" spans="1:12" ht="20.100000000000001" customHeight="1" x14ac:dyDescent="0.3">
      <c r="B10" s="24">
        <v>6</v>
      </c>
      <c r="C10" s="137" t="s">
        <v>124</v>
      </c>
      <c r="D10" s="21">
        <v>94</v>
      </c>
      <c r="E10" s="21">
        <v>34</v>
      </c>
      <c r="F10" s="21">
        <v>70</v>
      </c>
      <c r="G10" s="21">
        <v>90</v>
      </c>
      <c r="H10" s="81"/>
      <c r="I10" s="21"/>
      <c r="J10" s="22">
        <f>SUM(D10:I10)</f>
        <v>288</v>
      </c>
      <c r="K10" s="22">
        <f>MIN(D10,E10,F10,G10,H10,I10)</f>
        <v>34</v>
      </c>
      <c r="L10" s="23">
        <f>J10-K10</f>
        <v>254</v>
      </c>
    </row>
    <row r="11" spans="1:12" ht="20.100000000000001" customHeight="1" x14ac:dyDescent="0.3">
      <c r="B11" s="114">
        <v>7</v>
      </c>
      <c r="C11" s="138" t="s">
        <v>128</v>
      </c>
      <c r="D11" s="115">
        <v>81</v>
      </c>
      <c r="E11" s="21">
        <v>98</v>
      </c>
      <c r="F11" s="21">
        <v>58</v>
      </c>
      <c r="G11" s="21">
        <v>72</v>
      </c>
      <c r="H11" s="81"/>
      <c r="I11" s="21"/>
      <c r="J11" s="22">
        <f>SUM(D11:I11)</f>
        <v>309</v>
      </c>
      <c r="K11" s="22">
        <f>MIN(D11,E11,F11,G11,H11,I11)</f>
        <v>58</v>
      </c>
      <c r="L11" s="23">
        <f>J11-K11</f>
        <v>251</v>
      </c>
    </row>
    <row r="12" spans="1:12" ht="20.100000000000001" customHeight="1" x14ac:dyDescent="0.3">
      <c r="B12" s="24">
        <v>8</v>
      </c>
      <c r="C12" s="113" t="s">
        <v>72</v>
      </c>
      <c r="D12" s="21">
        <v>75</v>
      </c>
      <c r="E12" s="21">
        <v>91</v>
      </c>
      <c r="F12" s="21">
        <v>79</v>
      </c>
      <c r="G12" s="21">
        <v>58</v>
      </c>
      <c r="H12" s="81"/>
      <c r="I12" s="21"/>
      <c r="J12" s="22">
        <f>SUM(D12:I12)</f>
        <v>303</v>
      </c>
      <c r="K12" s="22">
        <f>MIN(D12,E12,F12,G12,H12,I12)</f>
        <v>58</v>
      </c>
      <c r="L12" s="23">
        <f>J12-K12</f>
        <v>245</v>
      </c>
    </row>
    <row r="13" spans="1:12" ht="20.100000000000001" customHeight="1" x14ac:dyDescent="0.3">
      <c r="B13" s="24">
        <v>9</v>
      </c>
      <c r="C13" s="71" t="s">
        <v>123</v>
      </c>
      <c r="D13" s="21">
        <v>79</v>
      </c>
      <c r="E13" s="21">
        <v>71</v>
      </c>
      <c r="F13" s="21">
        <v>79</v>
      </c>
      <c r="G13" s="21">
        <v>87</v>
      </c>
      <c r="H13" s="81"/>
      <c r="I13" s="21"/>
      <c r="J13" s="22">
        <f>SUM(D13:I13)</f>
        <v>316</v>
      </c>
      <c r="K13" s="22">
        <f>MIN(D13,E13,F13,G13,H13,I13)</f>
        <v>71</v>
      </c>
      <c r="L13" s="23">
        <f>J13-K13</f>
        <v>245</v>
      </c>
    </row>
    <row r="14" spans="1:12" ht="20.100000000000001" customHeight="1" x14ac:dyDescent="0.3">
      <c r="B14" s="24">
        <v>10</v>
      </c>
      <c r="C14" s="71" t="s">
        <v>126</v>
      </c>
      <c r="D14" s="21">
        <v>86</v>
      </c>
      <c r="E14" s="21">
        <v>83</v>
      </c>
      <c r="F14" s="21">
        <v>68</v>
      </c>
      <c r="G14" s="21">
        <v>74</v>
      </c>
      <c r="H14" s="81"/>
      <c r="I14" s="21"/>
      <c r="J14" s="22">
        <f>SUM(D14:I14)</f>
        <v>311</v>
      </c>
      <c r="K14" s="22">
        <f>MIN(D14,E14,F14,G14,H14,I14)</f>
        <v>68</v>
      </c>
      <c r="L14" s="23">
        <f>J14-K14</f>
        <v>243</v>
      </c>
    </row>
    <row r="15" spans="1:12" ht="20.100000000000001" customHeight="1" x14ac:dyDescent="0.3">
      <c r="B15" s="24">
        <v>11</v>
      </c>
      <c r="C15" s="72" t="s">
        <v>45</v>
      </c>
      <c r="D15" s="21">
        <v>70</v>
      </c>
      <c r="E15" s="21">
        <v>72</v>
      </c>
      <c r="F15" s="21">
        <v>37</v>
      </c>
      <c r="G15" s="21">
        <v>94</v>
      </c>
      <c r="H15" s="81"/>
      <c r="I15" s="21"/>
      <c r="J15" s="22">
        <f>SUM(D15:I15)</f>
        <v>273</v>
      </c>
      <c r="K15" s="22">
        <f>MIN(D15,E15,F15,G15,H15,I15)</f>
        <v>37</v>
      </c>
      <c r="L15" s="23">
        <f>J15-K15</f>
        <v>236</v>
      </c>
    </row>
    <row r="16" spans="1:12" ht="20.100000000000001" customHeight="1" x14ac:dyDescent="0.3">
      <c r="B16" s="24">
        <v>12</v>
      </c>
      <c r="C16" s="71" t="s">
        <v>122</v>
      </c>
      <c r="D16" s="21">
        <v>0</v>
      </c>
      <c r="E16" s="21">
        <v>90</v>
      </c>
      <c r="F16" s="21">
        <v>67</v>
      </c>
      <c r="G16" s="21">
        <v>56</v>
      </c>
      <c r="H16" s="81"/>
      <c r="I16" s="21"/>
      <c r="J16" s="22">
        <f>SUM(D16:I16)</f>
        <v>213</v>
      </c>
      <c r="K16" s="22">
        <f>MIN(D16,E16,F16,G16,H16,I16)</f>
        <v>0</v>
      </c>
      <c r="L16" s="23">
        <f>J16-K16</f>
        <v>213</v>
      </c>
    </row>
    <row r="17" spans="2:12" ht="20.100000000000001" customHeight="1" x14ac:dyDescent="0.3">
      <c r="B17" s="24">
        <v>13</v>
      </c>
      <c r="C17" s="72" t="s">
        <v>130</v>
      </c>
      <c r="D17" s="21">
        <v>78</v>
      </c>
      <c r="E17" s="21">
        <v>0</v>
      </c>
      <c r="F17" s="21">
        <v>0</v>
      </c>
      <c r="G17" s="21">
        <v>69</v>
      </c>
      <c r="H17" s="81"/>
      <c r="I17" s="21"/>
      <c r="J17" s="22">
        <f>SUM(D17:I17)</f>
        <v>147</v>
      </c>
      <c r="K17" s="22">
        <f>MIN(D17,E17,F17,G17,H17,I17)</f>
        <v>0</v>
      </c>
      <c r="L17" s="25">
        <f>J17-K17</f>
        <v>147</v>
      </c>
    </row>
    <row r="18" spans="2:12" ht="20.100000000000001" customHeight="1" x14ac:dyDescent="0.3">
      <c r="B18" s="24">
        <v>14</v>
      </c>
      <c r="C18" s="128" t="s">
        <v>155</v>
      </c>
      <c r="D18" s="21">
        <v>91</v>
      </c>
      <c r="E18" s="21">
        <v>0</v>
      </c>
      <c r="F18" s="21">
        <v>0</v>
      </c>
      <c r="G18" s="21">
        <v>0</v>
      </c>
      <c r="H18" s="81"/>
      <c r="I18" s="21"/>
      <c r="J18" s="22">
        <f>SUM(D18:I18)</f>
        <v>91</v>
      </c>
      <c r="K18" s="22">
        <f>MIN(D18,E18,F18,G18,H18,I18)</f>
        <v>0</v>
      </c>
      <c r="L18" s="25">
        <f>J18-K18</f>
        <v>91</v>
      </c>
    </row>
    <row r="19" spans="2:12" ht="20.100000000000001" customHeight="1" x14ac:dyDescent="0.35">
      <c r="B19" s="24">
        <v>15</v>
      </c>
      <c r="C19" s="72"/>
      <c r="D19" s="21"/>
      <c r="E19" s="21"/>
      <c r="F19" s="21"/>
      <c r="G19" s="21"/>
      <c r="H19" s="81"/>
      <c r="I19" s="21"/>
      <c r="J19" s="22">
        <f>SUM(D19:I19)</f>
        <v>0</v>
      </c>
      <c r="K19" s="22">
        <v>0</v>
      </c>
      <c r="L19" s="25">
        <f>J19-K19</f>
        <v>0</v>
      </c>
    </row>
  </sheetData>
  <sortState ref="C5:L19">
    <sortCondition descending="1" ref="L5:L19"/>
  </sortState>
  <mergeCells count="1">
    <mergeCell ref="A3:C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7"/>
  <sheetViews>
    <sheetView topLeftCell="A16" workbookViewId="0">
      <selection activeCell="J57" sqref="J57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  <col min="13" max="13" width="21.7109375" customWidth="1"/>
  </cols>
  <sheetData>
    <row r="2" spans="1:11" thickBot="1" x14ac:dyDescent="0.35">
      <c r="A2" s="4"/>
      <c r="B2" s="4"/>
      <c r="C2" s="4"/>
      <c r="D2" s="4"/>
    </row>
    <row r="3" spans="1:11" ht="19.5" thickBot="1" x14ac:dyDescent="0.35">
      <c r="A3" s="4"/>
      <c r="B3" s="4"/>
      <c r="C3" s="33"/>
      <c r="D3" s="34" t="s">
        <v>83</v>
      </c>
      <c r="E3" s="35"/>
      <c r="F3" s="35"/>
      <c r="G3" s="35"/>
      <c r="I3" s="33"/>
      <c r="J3" s="34" t="s">
        <v>97</v>
      </c>
    </row>
    <row r="4" spans="1:11" ht="14.45" x14ac:dyDescent="0.3">
      <c r="A4" s="4"/>
      <c r="B4" s="4"/>
      <c r="C4" s="36">
        <v>1</v>
      </c>
      <c r="D4" s="52" t="s">
        <v>68</v>
      </c>
      <c r="E4" s="4"/>
      <c r="F4" s="4"/>
      <c r="G4" s="4"/>
      <c r="I4" s="36">
        <v>1</v>
      </c>
      <c r="J4" s="82" t="s">
        <v>47</v>
      </c>
    </row>
    <row r="5" spans="1:11" x14ac:dyDescent="0.25">
      <c r="A5" s="4"/>
      <c r="B5" s="4"/>
      <c r="C5" s="36">
        <v>2</v>
      </c>
      <c r="D5" s="40" t="s">
        <v>70</v>
      </c>
      <c r="E5" s="4"/>
      <c r="F5" s="4"/>
      <c r="G5" s="4"/>
      <c r="I5" s="36">
        <v>2</v>
      </c>
      <c r="J5" s="82" t="s">
        <v>60</v>
      </c>
    </row>
    <row r="6" spans="1:11" x14ac:dyDescent="0.25">
      <c r="A6" s="4"/>
      <c r="B6" s="4"/>
      <c r="C6" s="36">
        <v>3</v>
      </c>
      <c r="D6" s="52" t="s">
        <v>58</v>
      </c>
      <c r="E6" s="4"/>
      <c r="F6" s="4"/>
      <c r="G6" s="4"/>
      <c r="I6" s="36">
        <v>3</v>
      </c>
      <c r="J6" s="83" t="s">
        <v>61</v>
      </c>
    </row>
    <row r="7" spans="1:11" x14ac:dyDescent="0.25">
      <c r="A7" s="4"/>
      <c r="B7" s="4"/>
      <c r="C7" s="36">
        <v>4</v>
      </c>
      <c r="D7" s="52" t="s">
        <v>62</v>
      </c>
      <c r="E7" s="4"/>
      <c r="F7" s="4"/>
      <c r="G7" s="4"/>
      <c r="I7" s="36">
        <v>4</v>
      </c>
      <c r="J7" s="83" t="s">
        <v>64</v>
      </c>
    </row>
    <row r="8" spans="1:11" x14ac:dyDescent="0.25">
      <c r="A8" s="4"/>
      <c r="B8" s="4"/>
      <c r="C8" s="36">
        <v>5</v>
      </c>
      <c r="D8" s="52" t="s">
        <v>81</v>
      </c>
      <c r="E8" s="4"/>
      <c r="F8" s="4"/>
      <c r="G8" s="4"/>
      <c r="I8" s="36">
        <v>5</v>
      </c>
      <c r="J8" s="83" t="s">
        <v>98</v>
      </c>
    </row>
    <row r="9" spans="1:11" x14ac:dyDescent="0.25">
      <c r="A9" s="4"/>
      <c r="B9" s="4"/>
      <c r="C9" s="36">
        <v>6</v>
      </c>
      <c r="D9" s="52" t="s">
        <v>82</v>
      </c>
      <c r="E9" s="4"/>
      <c r="F9" s="4"/>
      <c r="G9" s="4"/>
      <c r="I9" s="36">
        <v>6</v>
      </c>
      <c r="J9" s="83"/>
    </row>
    <row r="10" spans="1:11" ht="14.45" x14ac:dyDescent="0.3">
      <c r="A10" s="4"/>
      <c r="B10" s="4"/>
      <c r="C10" s="36">
        <v>7</v>
      </c>
      <c r="D10" s="52" t="s">
        <v>56</v>
      </c>
      <c r="E10" s="4"/>
      <c r="F10" s="4"/>
      <c r="G10" s="4"/>
      <c r="I10" s="36">
        <v>7</v>
      </c>
      <c r="J10" s="70"/>
    </row>
    <row r="11" spans="1:11" ht="18.600000000000001" thickBot="1" x14ac:dyDescent="0.4">
      <c r="A11" s="4"/>
      <c r="B11" s="4"/>
      <c r="C11" s="37"/>
      <c r="D11" s="4"/>
      <c r="E11" s="35"/>
      <c r="F11" s="35"/>
      <c r="G11" s="35"/>
      <c r="I11" s="37"/>
      <c r="J11" s="4"/>
    </row>
    <row r="12" spans="1:11" ht="18.600000000000001" thickBot="1" x14ac:dyDescent="0.4">
      <c r="A12" s="10"/>
      <c r="B12" s="10"/>
      <c r="C12" s="84"/>
      <c r="D12" s="85" t="s">
        <v>2</v>
      </c>
      <c r="E12" s="10"/>
      <c r="F12" s="10"/>
      <c r="G12" s="10"/>
      <c r="H12" s="38"/>
      <c r="I12" s="86"/>
      <c r="J12" s="85" t="s">
        <v>110</v>
      </c>
      <c r="K12" s="38"/>
    </row>
    <row r="13" spans="1:11" x14ac:dyDescent="0.25">
      <c r="A13" s="10"/>
      <c r="B13" s="10"/>
      <c r="C13" s="87">
        <v>1</v>
      </c>
      <c r="D13" s="40" t="s">
        <v>1</v>
      </c>
      <c r="E13" s="10"/>
      <c r="F13" s="10"/>
      <c r="G13" s="10"/>
      <c r="H13" s="38"/>
      <c r="I13" s="87">
        <v>1</v>
      </c>
      <c r="J13" s="52" t="s">
        <v>53</v>
      </c>
      <c r="K13" s="38"/>
    </row>
    <row r="14" spans="1:11" ht="14.45" x14ac:dyDescent="0.3">
      <c r="A14" s="10"/>
      <c r="B14" s="10"/>
      <c r="C14" s="87">
        <v>2</v>
      </c>
      <c r="D14" s="52" t="s">
        <v>3</v>
      </c>
      <c r="E14" s="10"/>
      <c r="F14" s="10"/>
      <c r="G14" s="10"/>
      <c r="H14" s="38"/>
      <c r="I14" s="87">
        <v>2</v>
      </c>
      <c r="J14" s="52" t="s">
        <v>52</v>
      </c>
      <c r="K14" s="38"/>
    </row>
    <row r="15" spans="1:11" x14ac:dyDescent="0.25">
      <c r="A15" s="10"/>
      <c r="B15" s="10"/>
      <c r="C15" s="87">
        <v>3</v>
      </c>
      <c r="D15" s="52" t="s">
        <v>49</v>
      </c>
      <c r="E15" s="10"/>
      <c r="F15" s="10"/>
      <c r="G15" s="10"/>
      <c r="H15" s="38"/>
      <c r="I15" s="87">
        <v>3</v>
      </c>
      <c r="J15" s="52" t="s">
        <v>63</v>
      </c>
      <c r="K15" s="38"/>
    </row>
    <row r="16" spans="1:11" x14ac:dyDescent="0.25">
      <c r="A16" s="10"/>
      <c r="B16" s="10"/>
      <c r="C16" s="87">
        <v>4</v>
      </c>
      <c r="D16" s="52" t="s">
        <v>84</v>
      </c>
      <c r="E16" s="10"/>
      <c r="F16" s="10"/>
      <c r="G16" s="10"/>
      <c r="H16" s="38"/>
      <c r="I16" s="87">
        <v>4</v>
      </c>
      <c r="J16" s="52" t="s">
        <v>76</v>
      </c>
      <c r="K16" s="38"/>
    </row>
    <row r="17" spans="1:11" x14ac:dyDescent="0.25">
      <c r="A17" s="10"/>
      <c r="B17" s="10"/>
      <c r="C17" s="87">
        <v>5</v>
      </c>
      <c r="D17" s="52"/>
      <c r="E17" s="10"/>
      <c r="F17" s="10"/>
      <c r="G17" s="10"/>
      <c r="H17" s="38"/>
      <c r="I17" s="87">
        <v>5</v>
      </c>
      <c r="J17" s="52" t="s">
        <v>51</v>
      </c>
      <c r="K17" s="38"/>
    </row>
    <row r="18" spans="1:11" ht="14.45" x14ac:dyDescent="0.3">
      <c r="A18" s="10"/>
      <c r="B18" s="10"/>
      <c r="C18" s="87">
        <v>6</v>
      </c>
      <c r="D18" s="52"/>
      <c r="E18" s="10"/>
      <c r="F18" s="10"/>
      <c r="G18" s="10"/>
      <c r="H18" s="38"/>
      <c r="I18" s="87">
        <v>6</v>
      </c>
      <c r="J18" s="52"/>
      <c r="K18" s="38"/>
    </row>
    <row r="19" spans="1:11" ht="14.45" x14ac:dyDescent="0.3">
      <c r="A19" s="10"/>
      <c r="B19" s="10"/>
      <c r="C19" s="87">
        <v>7</v>
      </c>
      <c r="D19" s="52"/>
      <c r="E19" s="10"/>
      <c r="F19" s="10"/>
      <c r="G19" s="10"/>
      <c r="H19" s="38"/>
      <c r="I19" s="87">
        <v>7</v>
      </c>
      <c r="J19" s="52"/>
      <c r="K19" s="38"/>
    </row>
    <row r="20" spans="1:11" ht="13.5" customHeight="1" thickBot="1" x14ac:dyDescent="0.4">
      <c r="A20" s="10"/>
      <c r="B20" s="10"/>
      <c r="C20" s="84"/>
      <c r="D20" s="10"/>
      <c r="E20" s="88"/>
      <c r="F20" s="88"/>
      <c r="G20" s="88"/>
      <c r="H20" s="38"/>
      <c r="I20" s="84"/>
      <c r="J20" s="10"/>
      <c r="K20" s="38"/>
    </row>
    <row r="21" spans="1:11" ht="31.5" customHeight="1" thickBot="1" x14ac:dyDescent="0.35">
      <c r="A21" s="10"/>
      <c r="B21" s="10"/>
      <c r="C21" s="86"/>
      <c r="D21" s="85" t="s">
        <v>85</v>
      </c>
      <c r="E21" s="10"/>
      <c r="F21" s="10"/>
      <c r="G21" s="10"/>
      <c r="H21" s="38"/>
      <c r="I21" s="86"/>
      <c r="J21" s="89" t="s">
        <v>99</v>
      </c>
      <c r="K21" s="38"/>
    </row>
    <row r="22" spans="1:11" x14ac:dyDescent="0.25">
      <c r="A22" s="10"/>
      <c r="B22" s="10"/>
      <c r="C22" s="87">
        <v>1</v>
      </c>
      <c r="D22" s="52" t="s">
        <v>44</v>
      </c>
      <c r="E22" s="10"/>
      <c r="F22" s="10"/>
      <c r="G22" s="10"/>
      <c r="H22" s="38"/>
      <c r="I22" s="87">
        <v>1</v>
      </c>
      <c r="J22" s="52" t="s">
        <v>100</v>
      </c>
      <c r="K22" s="38"/>
    </row>
    <row r="23" spans="1:11" ht="18.75" x14ac:dyDescent="0.3">
      <c r="A23" s="10"/>
      <c r="B23" s="10"/>
      <c r="C23" s="87">
        <v>2</v>
      </c>
      <c r="D23" s="52" t="s">
        <v>42</v>
      </c>
      <c r="E23" s="88"/>
      <c r="F23" s="88"/>
      <c r="G23" s="88"/>
      <c r="H23" s="38"/>
      <c r="I23" s="87">
        <v>2</v>
      </c>
      <c r="J23" s="52" t="s">
        <v>101</v>
      </c>
      <c r="K23" s="38"/>
    </row>
    <row r="24" spans="1:11" x14ac:dyDescent="0.25">
      <c r="A24" s="10"/>
      <c r="B24" s="10"/>
      <c r="C24" s="87">
        <v>3</v>
      </c>
      <c r="D24" s="52" t="s">
        <v>54</v>
      </c>
      <c r="E24" s="10"/>
      <c r="F24" s="10"/>
      <c r="G24" s="10"/>
      <c r="H24" s="38"/>
      <c r="I24" s="87">
        <v>3</v>
      </c>
      <c r="J24" s="52" t="s">
        <v>102</v>
      </c>
      <c r="K24" s="38"/>
    </row>
    <row r="25" spans="1:11" x14ac:dyDescent="0.25">
      <c r="A25" s="10"/>
      <c r="B25" s="10"/>
      <c r="C25" s="87">
        <v>4</v>
      </c>
      <c r="D25" s="52" t="s">
        <v>86</v>
      </c>
      <c r="E25" s="10"/>
      <c r="F25" s="10"/>
      <c r="G25" s="10"/>
      <c r="H25" s="38"/>
      <c r="I25" s="87">
        <v>4</v>
      </c>
      <c r="J25" s="52" t="s">
        <v>103</v>
      </c>
      <c r="K25" s="38"/>
    </row>
    <row r="26" spans="1:11" x14ac:dyDescent="0.25">
      <c r="A26" s="10"/>
      <c r="B26" s="10"/>
      <c r="C26" s="87">
        <v>5</v>
      </c>
      <c r="D26" s="52" t="s">
        <v>87</v>
      </c>
      <c r="E26" s="10"/>
      <c r="F26" s="10"/>
      <c r="G26" s="10"/>
      <c r="H26" s="38"/>
      <c r="I26" s="87">
        <v>5</v>
      </c>
      <c r="J26" s="52" t="s">
        <v>55</v>
      </c>
      <c r="K26" s="38"/>
    </row>
    <row r="27" spans="1:11" x14ac:dyDescent="0.25">
      <c r="A27" s="10"/>
      <c r="B27" s="10"/>
      <c r="C27" s="87">
        <v>6</v>
      </c>
      <c r="D27" s="52" t="s">
        <v>43</v>
      </c>
      <c r="E27" s="10"/>
      <c r="F27" s="10"/>
      <c r="G27" s="10"/>
      <c r="H27" s="38"/>
      <c r="I27" s="87">
        <v>6</v>
      </c>
      <c r="J27" s="52" t="s">
        <v>104</v>
      </c>
      <c r="K27" s="38"/>
    </row>
    <row r="28" spans="1:11" ht="14.45" x14ac:dyDescent="0.3">
      <c r="A28" s="10"/>
      <c r="B28" s="10"/>
      <c r="C28" s="87">
        <v>7</v>
      </c>
      <c r="D28" s="52" t="s">
        <v>73</v>
      </c>
      <c r="E28" s="10"/>
      <c r="F28" s="10"/>
      <c r="G28" s="10"/>
      <c r="H28" s="38"/>
      <c r="I28" s="87">
        <v>7</v>
      </c>
      <c r="J28" s="52"/>
      <c r="K28" s="38"/>
    </row>
    <row r="29" spans="1:11" thickBot="1" x14ac:dyDescent="0.35">
      <c r="A29" s="10"/>
      <c r="B29" s="10"/>
      <c r="C29" s="84"/>
      <c r="D29" s="10"/>
      <c r="E29" s="10"/>
      <c r="F29" s="10"/>
      <c r="G29" s="10"/>
      <c r="H29" s="38"/>
      <c r="I29" s="84"/>
      <c r="J29" s="10"/>
      <c r="K29" s="38"/>
    </row>
    <row r="30" spans="1:11" ht="18.600000000000001" thickBot="1" x14ac:dyDescent="0.4">
      <c r="A30" s="10"/>
      <c r="B30" s="10"/>
      <c r="C30" s="86"/>
      <c r="D30" s="85" t="s">
        <v>111</v>
      </c>
      <c r="E30" s="88"/>
      <c r="F30" s="88"/>
      <c r="G30" s="88"/>
      <c r="H30" s="38"/>
      <c r="I30" s="86"/>
      <c r="J30" s="85" t="s">
        <v>65</v>
      </c>
      <c r="K30" s="38"/>
    </row>
    <row r="31" spans="1:11" x14ac:dyDescent="0.25">
      <c r="A31" s="10"/>
      <c r="B31" s="10"/>
      <c r="C31" s="87">
        <v>1</v>
      </c>
      <c r="D31" s="40" t="s">
        <v>112</v>
      </c>
      <c r="E31" s="10"/>
      <c r="F31" s="10"/>
      <c r="G31" s="10"/>
      <c r="H31" s="38"/>
      <c r="I31" s="87">
        <v>1</v>
      </c>
      <c r="J31" s="52" t="s">
        <v>0</v>
      </c>
      <c r="K31" s="38"/>
    </row>
    <row r="32" spans="1:11" x14ac:dyDescent="0.25">
      <c r="A32" s="10"/>
      <c r="B32" s="10"/>
      <c r="C32" s="87">
        <v>2</v>
      </c>
      <c r="D32" s="52" t="s">
        <v>113</v>
      </c>
      <c r="E32" s="10"/>
      <c r="F32" s="10"/>
      <c r="G32" s="10"/>
      <c r="H32" s="38"/>
      <c r="I32" s="87">
        <v>2</v>
      </c>
      <c r="J32" s="52" t="s">
        <v>59</v>
      </c>
      <c r="K32" s="38"/>
    </row>
    <row r="33" spans="1:11" x14ac:dyDescent="0.25">
      <c r="A33" s="10"/>
      <c r="B33" s="10"/>
      <c r="C33" s="87">
        <v>3</v>
      </c>
      <c r="D33" s="52" t="s">
        <v>50</v>
      </c>
      <c r="E33" s="10"/>
      <c r="F33" s="10"/>
      <c r="G33" s="10"/>
      <c r="H33" s="38"/>
      <c r="I33" s="87">
        <v>3</v>
      </c>
      <c r="J33" s="52" t="s">
        <v>46</v>
      </c>
      <c r="K33" s="38"/>
    </row>
    <row r="34" spans="1:11" x14ac:dyDescent="0.25">
      <c r="A34" s="10"/>
      <c r="B34" s="10"/>
      <c r="C34" s="87">
        <v>4</v>
      </c>
      <c r="D34" s="52" t="s">
        <v>114</v>
      </c>
      <c r="E34" s="10"/>
      <c r="F34" s="10"/>
      <c r="G34" s="10"/>
      <c r="H34" s="38"/>
      <c r="I34" s="87">
        <v>4</v>
      </c>
      <c r="J34" s="52" t="s">
        <v>80</v>
      </c>
      <c r="K34" s="38"/>
    </row>
    <row r="35" spans="1:11" x14ac:dyDescent="0.25">
      <c r="A35" s="10"/>
      <c r="B35" s="10"/>
      <c r="C35" s="87">
        <v>5</v>
      </c>
      <c r="D35" s="52" t="s">
        <v>151</v>
      </c>
      <c r="E35" s="10"/>
      <c r="F35" s="10"/>
      <c r="G35" s="10"/>
      <c r="H35" s="38"/>
      <c r="I35" s="87">
        <v>5</v>
      </c>
      <c r="J35" s="52"/>
      <c r="K35" s="38"/>
    </row>
    <row r="36" spans="1:11" ht="14.45" x14ac:dyDescent="0.3">
      <c r="A36" s="10"/>
      <c r="B36" s="10"/>
      <c r="C36" s="87">
        <v>6</v>
      </c>
      <c r="D36" s="52"/>
      <c r="E36" s="10"/>
      <c r="F36" s="10"/>
      <c r="G36" s="10"/>
      <c r="H36" s="38"/>
      <c r="I36" s="87">
        <v>6</v>
      </c>
      <c r="J36" s="52"/>
      <c r="K36" s="38"/>
    </row>
    <row r="37" spans="1:11" ht="14.45" x14ac:dyDescent="0.3">
      <c r="A37" s="10"/>
      <c r="B37" s="10"/>
      <c r="C37" s="87">
        <v>7</v>
      </c>
      <c r="D37" s="52"/>
      <c r="E37" s="10"/>
      <c r="F37" s="10"/>
      <c r="G37" s="10"/>
      <c r="H37" s="38"/>
      <c r="I37" s="87">
        <v>7</v>
      </c>
      <c r="J37" s="52"/>
      <c r="K37" s="38"/>
    </row>
    <row r="38" spans="1:11" thickBot="1" x14ac:dyDescent="0.35">
      <c r="A38" s="10"/>
      <c r="B38" s="10"/>
      <c r="C38" s="86"/>
      <c r="D38" s="10"/>
      <c r="E38" s="10"/>
      <c r="F38" s="10"/>
      <c r="G38" s="10"/>
      <c r="H38" s="38"/>
      <c r="I38" s="86"/>
      <c r="J38" s="38"/>
      <c r="K38" s="38"/>
    </row>
    <row r="39" spans="1:11" ht="18.600000000000001" thickBot="1" x14ac:dyDescent="0.4">
      <c r="A39" s="10"/>
      <c r="B39" s="10"/>
      <c r="C39" s="87"/>
      <c r="D39" s="85" t="s">
        <v>105</v>
      </c>
      <c r="E39" s="88"/>
      <c r="F39" s="88"/>
      <c r="G39" s="88"/>
      <c r="H39" s="38"/>
      <c r="I39" s="86"/>
      <c r="J39" s="85" t="s">
        <v>88</v>
      </c>
      <c r="K39" s="38"/>
    </row>
    <row r="40" spans="1:11" x14ac:dyDescent="0.25">
      <c r="A40" s="10"/>
      <c r="B40" s="10"/>
      <c r="C40" s="87">
        <v>1</v>
      </c>
      <c r="D40" s="52" t="s">
        <v>67</v>
      </c>
      <c r="E40" s="10"/>
      <c r="F40" s="10"/>
      <c r="G40" s="10"/>
      <c r="H40" s="38"/>
      <c r="I40" s="87">
        <v>1</v>
      </c>
      <c r="J40" s="40" t="s">
        <v>75</v>
      </c>
      <c r="K40" s="38"/>
    </row>
    <row r="41" spans="1:11" x14ac:dyDescent="0.25">
      <c r="A41" s="10"/>
      <c r="B41" s="10"/>
      <c r="C41" s="87">
        <v>2</v>
      </c>
      <c r="D41" s="83" t="s">
        <v>69</v>
      </c>
      <c r="E41" s="10"/>
      <c r="F41" s="10"/>
      <c r="G41" s="10"/>
      <c r="H41" s="38"/>
      <c r="I41" s="87">
        <v>2</v>
      </c>
      <c r="J41" s="52" t="s">
        <v>89</v>
      </c>
      <c r="K41" s="38"/>
    </row>
    <row r="42" spans="1:11" x14ac:dyDescent="0.25">
      <c r="A42" s="10"/>
      <c r="B42" s="10"/>
      <c r="C42" s="87">
        <v>3</v>
      </c>
      <c r="D42" s="52" t="s">
        <v>79</v>
      </c>
      <c r="E42" s="10"/>
      <c r="F42" s="10"/>
      <c r="G42" s="10"/>
      <c r="H42" s="38"/>
      <c r="I42" s="87">
        <v>3</v>
      </c>
      <c r="J42" s="52" t="s">
        <v>77</v>
      </c>
      <c r="K42" s="38"/>
    </row>
    <row r="43" spans="1:11" x14ac:dyDescent="0.25">
      <c r="A43" s="10"/>
      <c r="B43" s="10"/>
      <c r="C43" s="87">
        <v>4</v>
      </c>
      <c r="D43" s="52" t="s">
        <v>106</v>
      </c>
      <c r="E43" s="10"/>
      <c r="F43" s="10"/>
      <c r="G43" s="10"/>
      <c r="H43" s="38"/>
      <c r="I43" s="87">
        <v>4</v>
      </c>
      <c r="J43" s="52" t="s">
        <v>90</v>
      </c>
      <c r="K43" s="38"/>
    </row>
    <row r="44" spans="1:11" x14ac:dyDescent="0.25">
      <c r="A44" s="10"/>
      <c r="B44" s="10"/>
      <c r="C44" s="87">
        <v>5</v>
      </c>
      <c r="D44" s="52" t="s">
        <v>107</v>
      </c>
      <c r="E44" s="10"/>
      <c r="F44" s="10"/>
      <c r="G44" s="10"/>
      <c r="H44" s="38"/>
      <c r="I44" s="87">
        <v>5</v>
      </c>
      <c r="J44" s="52" t="s">
        <v>71</v>
      </c>
      <c r="K44" s="38"/>
    </row>
    <row r="45" spans="1:11" ht="15.75" customHeight="1" x14ac:dyDescent="0.3">
      <c r="A45" s="10"/>
      <c r="B45" s="10"/>
      <c r="C45" s="87">
        <v>6</v>
      </c>
      <c r="D45" s="52" t="s">
        <v>108</v>
      </c>
      <c r="E45" s="88"/>
      <c r="F45" s="88"/>
      <c r="G45" s="88"/>
      <c r="H45" s="38"/>
      <c r="I45" s="87">
        <v>6</v>
      </c>
      <c r="J45" s="52" t="s">
        <v>66</v>
      </c>
      <c r="K45" s="38"/>
    </row>
    <row r="46" spans="1:11" x14ac:dyDescent="0.25">
      <c r="A46" s="10"/>
      <c r="B46" s="10"/>
      <c r="C46" s="87">
        <v>7</v>
      </c>
      <c r="D46" s="52" t="s">
        <v>109</v>
      </c>
      <c r="E46" s="10"/>
      <c r="F46" s="10"/>
      <c r="G46" s="10"/>
      <c r="H46" s="38"/>
      <c r="I46" s="87">
        <v>7</v>
      </c>
      <c r="J46" s="52" t="s">
        <v>74</v>
      </c>
      <c r="K46" s="38"/>
    </row>
    <row r="47" spans="1:11" ht="15.75" thickBot="1" x14ac:dyDescent="0.3">
      <c r="A47" s="10"/>
      <c r="B47" s="10"/>
      <c r="C47" s="86"/>
      <c r="D47" s="10"/>
      <c r="E47" s="10"/>
      <c r="F47" s="10"/>
      <c r="G47" s="10"/>
      <c r="H47" s="38"/>
      <c r="I47" s="84"/>
      <c r="J47" s="10"/>
      <c r="K47" s="38"/>
    </row>
    <row r="48" spans="1:11" ht="19.5" thickBot="1" x14ac:dyDescent="0.35">
      <c r="A48" s="10"/>
      <c r="B48" s="10"/>
      <c r="C48" s="87"/>
      <c r="D48" s="85" t="s">
        <v>91</v>
      </c>
      <c r="E48" s="10"/>
      <c r="F48" s="10"/>
      <c r="G48" s="10"/>
      <c r="H48" s="38"/>
      <c r="I48" s="86"/>
      <c r="J48" s="85" t="s">
        <v>115</v>
      </c>
      <c r="K48" s="38"/>
    </row>
    <row r="49" spans="1:11" ht="18.75" x14ac:dyDescent="0.3">
      <c r="A49" s="10"/>
      <c r="B49" s="10"/>
      <c r="C49" s="87">
        <v>1</v>
      </c>
      <c r="D49" s="83" t="s">
        <v>14</v>
      </c>
      <c r="E49" s="88"/>
      <c r="F49" s="88"/>
      <c r="G49" s="88"/>
      <c r="H49" s="38"/>
      <c r="I49" s="87">
        <v>1</v>
      </c>
      <c r="J49" s="40" t="s">
        <v>116</v>
      </c>
      <c r="K49" s="38"/>
    </row>
    <row r="50" spans="1:11" x14ac:dyDescent="0.25">
      <c r="A50" s="10"/>
      <c r="B50" s="10"/>
      <c r="C50" s="87">
        <v>2</v>
      </c>
      <c r="D50" s="83" t="s">
        <v>92</v>
      </c>
      <c r="E50" s="10"/>
      <c r="F50" s="10"/>
      <c r="G50" s="10"/>
      <c r="H50" s="38"/>
      <c r="I50" s="87">
        <v>2</v>
      </c>
      <c r="J50" s="52" t="s">
        <v>117</v>
      </c>
      <c r="K50" s="38"/>
    </row>
    <row r="51" spans="1:11" x14ac:dyDescent="0.25">
      <c r="A51" s="10"/>
      <c r="B51" s="10"/>
      <c r="C51" s="87">
        <v>3</v>
      </c>
      <c r="D51" s="83" t="s">
        <v>93</v>
      </c>
      <c r="E51" s="10"/>
      <c r="F51" s="10"/>
      <c r="G51" s="10"/>
      <c r="H51" s="38"/>
      <c r="I51" s="87">
        <v>3</v>
      </c>
      <c r="J51" s="52" t="s">
        <v>118</v>
      </c>
      <c r="K51" s="38"/>
    </row>
    <row r="52" spans="1:11" x14ac:dyDescent="0.25">
      <c r="A52" s="10"/>
      <c r="B52" s="10"/>
      <c r="C52" s="87">
        <v>4</v>
      </c>
      <c r="D52" s="83" t="s">
        <v>94</v>
      </c>
      <c r="E52" s="10"/>
      <c r="F52" s="10"/>
      <c r="G52" s="10"/>
      <c r="H52" s="38"/>
      <c r="I52" s="87">
        <v>4</v>
      </c>
      <c r="J52" s="52" t="s">
        <v>119</v>
      </c>
      <c r="K52" s="38"/>
    </row>
    <row r="53" spans="1:11" x14ac:dyDescent="0.25">
      <c r="A53" s="10"/>
      <c r="B53" s="10"/>
      <c r="C53" s="87">
        <v>5</v>
      </c>
      <c r="D53" s="83" t="s">
        <v>95</v>
      </c>
      <c r="E53" s="10"/>
      <c r="F53" s="10"/>
      <c r="G53" s="10"/>
      <c r="H53" s="38"/>
      <c r="I53" s="87">
        <v>5</v>
      </c>
      <c r="J53" s="52" t="s">
        <v>120</v>
      </c>
      <c r="K53" s="38"/>
    </row>
    <row r="54" spans="1:11" x14ac:dyDescent="0.25">
      <c r="A54" s="10"/>
      <c r="B54" s="10"/>
      <c r="C54" s="87">
        <v>6</v>
      </c>
      <c r="D54" s="83" t="s">
        <v>78</v>
      </c>
      <c r="E54" s="10"/>
      <c r="F54" s="10"/>
      <c r="G54" s="10"/>
      <c r="H54" s="38"/>
      <c r="I54" s="87">
        <v>6</v>
      </c>
      <c r="J54" s="52"/>
      <c r="K54" s="38"/>
    </row>
    <row r="55" spans="1:11" x14ac:dyDescent="0.25">
      <c r="A55" s="10"/>
      <c r="B55" s="10"/>
      <c r="C55" s="87">
        <v>7</v>
      </c>
      <c r="D55" s="83" t="s">
        <v>96</v>
      </c>
      <c r="E55" s="10"/>
      <c r="F55" s="10"/>
      <c r="G55" s="10"/>
      <c r="H55" s="38"/>
      <c r="I55" s="87">
        <v>7</v>
      </c>
      <c r="J55" s="52"/>
      <c r="K55" s="38"/>
    </row>
    <row r="56" spans="1:11" ht="15.75" thickBot="1" x14ac:dyDescent="0.3">
      <c r="A56" s="10"/>
      <c r="B56" s="10"/>
      <c r="C56" s="86"/>
      <c r="D56" s="10"/>
      <c r="E56" s="10"/>
      <c r="F56" s="10"/>
      <c r="G56" s="10"/>
      <c r="H56" s="38"/>
      <c r="I56" s="38"/>
      <c r="J56" s="38"/>
      <c r="K56" s="38"/>
    </row>
    <row r="57" spans="1:11" ht="19.5" thickBot="1" x14ac:dyDescent="0.35">
      <c r="A57" s="4"/>
      <c r="C57" s="87"/>
      <c r="D57" s="85" t="s">
        <v>145</v>
      </c>
      <c r="E57" s="10"/>
      <c r="F57" s="10"/>
      <c r="G57" s="10"/>
      <c r="H57" s="38"/>
      <c r="I57" s="86"/>
      <c r="J57" s="108" t="s">
        <v>155</v>
      </c>
    </row>
    <row r="58" spans="1:11" ht="18.75" x14ac:dyDescent="0.3">
      <c r="A58" s="4"/>
      <c r="C58" s="87">
        <v>1</v>
      </c>
      <c r="D58" s="83" t="s">
        <v>139</v>
      </c>
      <c r="E58" s="88"/>
      <c r="F58" s="88"/>
      <c r="G58" s="88"/>
      <c r="H58" s="38"/>
      <c r="I58" s="87">
        <v>1</v>
      </c>
      <c r="J58" s="40" t="s">
        <v>141</v>
      </c>
    </row>
    <row r="59" spans="1:11" x14ac:dyDescent="0.25">
      <c r="A59" s="4"/>
      <c r="C59" s="87">
        <v>2</v>
      </c>
      <c r="D59" s="83" t="s">
        <v>146</v>
      </c>
      <c r="E59" s="10"/>
      <c r="F59" s="10"/>
      <c r="G59" s="10"/>
      <c r="H59" s="38"/>
      <c r="I59" s="87">
        <v>2</v>
      </c>
      <c r="J59" s="52" t="s">
        <v>142</v>
      </c>
    </row>
    <row r="60" spans="1:11" x14ac:dyDescent="0.25">
      <c r="A60" s="4"/>
      <c r="C60" s="87">
        <v>3</v>
      </c>
      <c r="D60" s="83" t="s">
        <v>140</v>
      </c>
      <c r="E60" s="10"/>
      <c r="F60" s="10"/>
      <c r="G60" s="10"/>
      <c r="H60" s="38"/>
      <c r="I60" s="87">
        <v>3</v>
      </c>
      <c r="J60" s="52" t="s">
        <v>147</v>
      </c>
    </row>
    <row r="61" spans="1:11" x14ac:dyDescent="0.25">
      <c r="A61" s="4"/>
      <c r="C61" s="87">
        <v>4</v>
      </c>
      <c r="D61" s="83"/>
      <c r="E61" s="10"/>
      <c r="F61" s="10"/>
      <c r="G61" s="10"/>
      <c r="H61" s="38"/>
      <c r="I61" s="87">
        <v>4</v>
      </c>
      <c r="J61" s="52" t="s">
        <v>143</v>
      </c>
    </row>
    <row r="62" spans="1:11" x14ac:dyDescent="0.25">
      <c r="A62" s="4"/>
      <c r="C62" s="87">
        <v>5</v>
      </c>
      <c r="D62" s="83"/>
      <c r="E62" s="10"/>
      <c r="F62" s="10"/>
      <c r="G62" s="10"/>
      <c r="H62" s="38"/>
      <c r="I62" s="87">
        <v>5</v>
      </c>
      <c r="J62" s="52"/>
    </row>
    <row r="63" spans="1:11" x14ac:dyDescent="0.25">
      <c r="A63" s="4"/>
      <c r="C63" s="87">
        <v>6</v>
      </c>
      <c r="D63" s="83"/>
      <c r="E63" s="10"/>
      <c r="F63" s="10"/>
      <c r="G63" s="10"/>
      <c r="H63" s="38"/>
      <c r="I63" s="87">
        <v>6</v>
      </c>
      <c r="J63" s="52"/>
    </row>
    <row r="64" spans="1:11" x14ac:dyDescent="0.25">
      <c r="A64" s="4"/>
      <c r="B64" s="4"/>
      <c r="C64" s="87">
        <v>7</v>
      </c>
      <c r="D64" s="83"/>
      <c r="E64" s="10"/>
      <c r="F64" s="10"/>
      <c r="G64" s="10"/>
      <c r="H64" s="38"/>
      <c r="I64" s="87">
        <v>7</v>
      </c>
      <c r="J64" s="52"/>
    </row>
    <row r="65" spans="1:4" x14ac:dyDescent="0.25">
      <c r="A65" s="4"/>
      <c r="B65" s="12"/>
      <c r="C65" s="4"/>
      <c r="D65" s="4"/>
    </row>
    <row r="66" spans="1:4" x14ac:dyDescent="0.25">
      <c r="A66" s="4"/>
      <c r="B66" s="12"/>
      <c r="C66" s="4"/>
      <c r="D66" s="4"/>
    </row>
    <row r="67" spans="1:4" x14ac:dyDescent="0.25">
      <c r="A67" s="4"/>
      <c r="B67" s="12"/>
      <c r="C67" s="4"/>
      <c r="D67" s="4"/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x14ac:dyDescent="0.25">
      <c r="A176" s="4"/>
      <c r="B176" s="4"/>
      <c r="C176" s="4"/>
      <c r="D176" s="4"/>
    </row>
    <row r="177" spans="1:4" x14ac:dyDescent="0.25">
      <c r="A177" s="4"/>
      <c r="B177" s="4"/>
      <c r="C177" s="4"/>
      <c r="D177" s="4"/>
    </row>
    <row r="178" spans="1:4" x14ac:dyDescent="0.25">
      <c r="A178" s="4"/>
      <c r="B178" s="4"/>
      <c r="C178" s="4"/>
      <c r="D178" s="4"/>
    </row>
    <row r="179" spans="1:4" x14ac:dyDescent="0.25">
      <c r="A179" s="4"/>
      <c r="B179" s="4"/>
      <c r="C179" s="4"/>
      <c r="D179" s="4"/>
    </row>
    <row r="180" spans="1:4" x14ac:dyDescent="0.25">
      <c r="A180" s="4"/>
      <c r="B180" s="4"/>
      <c r="C180" s="4"/>
      <c r="D180" s="4"/>
    </row>
    <row r="181" spans="1:4" x14ac:dyDescent="0.25">
      <c r="A181" s="4"/>
      <c r="B181" s="4"/>
      <c r="C181" s="4"/>
      <c r="D181" s="4"/>
    </row>
    <row r="182" spans="1:4" x14ac:dyDescent="0.25">
      <c r="A182" s="4"/>
      <c r="B182" s="4"/>
      <c r="C182" s="4"/>
      <c r="D182" s="4"/>
    </row>
    <row r="183" spans="1:4" x14ac:dyDescent="0.25">
      <c r="A183" s="4"/>
      <c r="B183" s="4"/>
      <c r="C183" s="4"/>
      <c r="D183" s="4"/>
    </row>
    <row r="184" spans="1:4" x14ac:dyDescent="0.25">
      <c r="A184" s="4"/>
      <c r="B184" s="4"/>
      <c r="C184" s="4"/>
      <c r="D184" s="4"/>
    </row>
    <row r="185" spans="1:4" x14ac:dyDescent="0.25">
      <c r="A185" s="4"/>
      <c r="B185" s="4"/>
      <c r="C185" s="4"/>
      <c r="D185" s="4"/>
    </row>
    <row r="186" spans="1:4" x14ac:dyDescent="0.25">
      <c r="A186" s="4"/>
      <c r="B186" s="4"/>
      <c r="C186" s="4"/>
      <c r="D186" s="4"/>
    </row>
    <row r="187" spans="1:4" x14ac:dyDescent="0.25">
      <c r="A187" s="4"/>
      <c r="B187" s="4"/>
      <c r="C187" s="4"/>
      <c r="D187" s="4"/>
    </row>
    <row r="188" spans="1:4" x14ac:dyDescent="0.25">
      <c r="A188" s="4"/>
      <c r="B188" s="4"/>
      <c r="C188" s="4"/>
      <c r="D188" s="4"/>
    </row>
    <row r="189" spans="1:4" x14ac:dyDescent="0.25">
      <c r="A189" s="4"/>
      <c r="B189" s="4"/>
      <c r="C189" s="4"/>
      <c r="D189" s="4"/>
    </row>
    <row r="190" spans="1:4" x14ac:dyDescent="0.25">
      <c r="A190" s="4"/>
      <c r="B190" s="4"/>
      <c r="C190" s="4"/>
      <c r="D190" s="4"/>
    </row>
    <row r="191" spans="1:4" x14ac:dyDescent="0.25">
      <c r="A191" s="4"/>
      <c r="B191" s="4"/>
      <c r="C191" s="4"/>
      <c r="D191" s="4"/>
    </row>
    <row r="192" spans="1:4" x14ac:dyDescent="0.25">
      <c r="A192" s="4"/>
      <c r="B192" s="4"/>
      <c r="C192" s="4"/>
      <c r="D192" s="4"/>
    </row>
    <row r="193" spans="1:4" x14ac:dyDescent="0.25">
      <c r="A193" s="4"/>
      <c r="B193" s="4"/>
      <c r="C193" s="4"/>
      <c r="D193" s="4"/>
    </row>
    <row r="194" spans="1:4" x14ac:dyDescent="0.25">
      <c r="A194" s="4"/>
      <c r="B194" s="4"/>
      <c r="C194" s="4"/>
      <c r="D194" s="4"/>
    </row>
    <row r="195" spans="1:4" x14ac:dyDescent="0.25">
      <c r="A195" s="4"/>
      <c r="B195" s="4"/>
      <c r="C195" s="4"/>
      <c r="D195" s="4"/>
    </row>
    <row r="196" spans="1:4" x14ac:dyDescent="0.25">
      <c r="A196" s="4"/>
      <c r="B196" s="4"/>
      <c r="C196" s="4"/>
      <c r="D196" s="4"/>
    </row>
    <row r="197" spans="1:4" x14ac:dyDescent="0.25">
      <c r="A197" s="4"/>
      <c r="B197" s="4"/>
      <c r="C197" s="4"/>
      <c r="D197" s="4"/>
    </row>
    <row r="198" spans="1:4" x14ac:dyDescent="0.25">
      <c r="A198" s="4"/>
      <c r="B198" s="4"/>
      <c r="C198" s="4"/>
      <c r="D198" s="4"/>
    </row>
    <row r="199" spans="1:4" x14ac:dyDescent="0.25">
      <c r="A199" s="4"/>
      <c r="B199" s="4"/>
      <c r="C199" s="4"/>
      <c r="D199" s="4"/>
    </row>
    <row r="200" spans="1:4" x14ac:dyDescent="0.25">
      <c r="A200" s="4"/>
      <c r="B200" s="4"/>
      <c r="C200" s="4"/>
      <c r="D200" s="4"/>
    </row>
    <row r="201" spans="1:4" x14ac:dyDescent="0.25">
      <c r="A201" s="4"/>
      <c r="B201" s="4"/>
      <c r="C201" s="4"/>
      <c r="D201" s="4"/>
    </row>
    <row r="202" spans="1:4" x14ac:dyDescent="0.25">
      <c r="A202" s="4"/>
      <c r="B202" s="4"/>
      <c r="C202" s="4"/>
      <c r="D202" s="4"/>
    </row>
    <row r="203" spans="1:4" x14ac:dyDescent="0.25">
      <c r="A203" s="4"/>
      <c r="B203" s="4"/>
      <c r="C203" s="4"/>
      <c r="D203" s="4"/>
    </row>
    <row r="204" spans="1:4" x14ac:dyDescent="0.25">
      <c r="A204" s="4"/>
      <c r="B204" s="4"/>
      <c r="C204" s="4"/>
      <c r="D204" s="4"/>
    </row>
    <row r="205" spans="1:4" x14ac:dyDescent="0.25">
      <c r="A205" s="4"/>
      <c r="B205" s="4"/>
      <c r="C205" s="4"/>
      <c r="D205" s="4"/>
    </row>
    <row r="206" spans="1:4" x14ac:dyDescent="0.25">
      <c r="A206" s="4"/>
      <c r="B206" s="4"/>
      <c r="C206" s="4"/>
      <c r="D206" s="4"/>
    </row>
    <row r="207" spans="1:4" x14ac:dyDescent="0.25">
      <c r="A207" s="4"/>
      <c r="B207" s="4"/>
      <c r="C207" s="4"/>
      <c r="D207" s="4"/>
    </row>
    <row r="208" spans="1:4" x14ac:dyDescent="0.25">
      <c r="A208" s="4"/>
      <c r="B208" s="4"/>
      <c r="C208" s="4"/>
      <c r="D208" s="4"/>
    </row>
    <row r="209" spans="1:4" x14ac:dyDescent="0.25">
      <c r="A209" s="4"/>
      <c r="B209" s="4"/>
      <c r="C209" s="4"/>
      <c r="D209" s="4"/>
    </row>
    <row r="210" spans="1:4" x14ac:dyDescent="0.25">
      <c r="A210" s="4"/>
      <c r="B210" s="4"/>
      <c r="C210" s="4"/>
      <c r="D210" s="4"/>
    </row>
    <row r="211" spans="1:4" x14ac:dyDescent="0.25">
      <c r="A211" s="4"/>
      <c r="B211" s="4"/>
      <c r="C211" s="4"/>
      <c r="D211" s="4"/>
    </row>
    <row r="212" spans="1:4" x14ac:dyDescent="0.25">
      <c r="A212" s="4"/>
      <c r="B212" s="4"/>
      <c r="C212" s="4"/>
      <c r="D212" s="4"/>
    </row>
    <row r="213" spans="1:4" x14ac:dyDescent="0.25">
      <c r="A213" s="4"/>
      <c r="B213" s="4"/>
      <c r="C213" s="4"/>
      <c r="D213" s="4"/>
    </row>
    <row r="214" spans="1:4" x14ac:dyDescent="0.25">
      <c r="A214" s="4"/>
      <c r="B214" s="4"/>
      <c r="C214" s="4"/>
      <c r="D214" s="4"/>
    </row>
    <row r="215" spans="1:4" x14ac:dyDescent="0.25">
      <c r="A215" s="4"/>
      <c r="B215" s="4"/>
      <c r="C215" s="4"/>
      <c r="D215" s="4"/>
    </row>
    <row r="216" spans="1:4" x14ac:dyDescent="0.25">
      <c r="A216" s="4"/>
      <c r="B216" s="4"/>
      <c r="C216" s="4"/>
      <c r="D216" s="4"/>
    </row>
    <row r="217" spans="1:4" x14ac:dyDescent="0.25">
      <c r="A217" s="4"/>
      <c r="B217" s="4"/>
      <c r="C217" s="4"/>
      <c r="D217" s="4"/>
    </row>
    <row r="218" spans="1:4" x14ac:dyDescent="0.25">
      <c r="A218" s="4"/>
      <c r="B218" s="4"/>
      <c r="C218" s="4"/>
      <c r="D218" s="4"/>
    </row>
    <row r="219" spans="1:4" x14ac:dyDescent="0.25">
      <c r="A219" s="4"/>
      <c r="B219" s="4"/>
      <c r="C219" s="4"/>
      <c r="D219" s="4"/>
    </row>
    <row r="220" spans="1:4" x14ac:dyDescent="0.25">
      <c r="A220" s="4"/>
      <c r="B220" s="4"/>
      <c r="C220" s="4"/>
      <c r="D220" s="4"/>
    </row>
    <row r="221" spans="1:4" x14ac:dyDescent="0.25">
      <c r="A221" s="4"/>
      <c r="B221" s="4"/>
      <c r="C221" s="4"/>
      <c r="D221" s="4"/>
    </row>
    <row r="222" spans="1:4" x14ac:dyDescent="0.25">
      <c r="A222" s="4"/>
      <c r="B222" s="4"/>
      <c r="C222" s="4"/>
      <c r="D222" s="4"/>
    </row>
    <row r="223" spans="1:4" x14ac:dyDescent="0.25">
      <c r="A223" s="4"/>
      <c r="B223" s="4"/>
      <c r="C223" s="4"/>
      <c r="D223" s="4"/>
    </row>
    <row r="224" spans="1:4" x14ac:dyDescent="0.25">
      <c r="A224" s="4"/>
      <c r="B224" s="4"/>
      <c r="C224" s="4"/>
      <c r="D224" s="4"/>
    </row>
    <row r="225" spans="1:4" x14ac:dyDescent="0.25">
      <c r="A225" s="4"/>
      <c r="B225" s="4"/>
      <c r="C225" s="4"/>
      <c r="D225" s="4"/>
    </row>
    <row r="226" spans="1:4" x14ac:dyDescent="0.25">
      <c r="A226" s="4"/>
      <c r="B226" s="4"/>
      <c r="C226" s="4"/>
      <c r="D226" s="4"/>
    </row>
    <row r="227" spans="1:4" x14ac:dyDescent="0.25">
      <c r="A227" s="4"/>
      <c r="B227" s="4"/>
      <c r="C227" s="4"/>
      <c r="D227" s="4"/>
    </row>
    <row r="228" spans="1:4" x14ac:dyDescent="0.25">
      <c r="A228" s="4"/>
      <c r="B228" s="4"/>
      <c r="C228" s="4"/>
      <c r="D228" s="4"/>
    </row>
    <row r="229" spans="1:4" x14ac:dyDescent="0.25">
      <c r="A229" s="4"/>
      <c r="B229" s="4"/>
      <c r="C229" s="4"/>
      <c r="D229" s="4"/>
    </row>
    <row r="230" spans="1:4" x14ac:dyDescent="0.25">
      <c r="A230" s="4"/>
      <c r="B230" s="4"/>
      <c r="C230" s="4"/>
      <c r="D230" s="4"/>
    </row>
    <row r="231" spans="1:4" x14ac:dyDescent="0.25">
      <c r="A231" s="4"/>
      <c r="B231" s="4"/>
      <c r="C231" s="4"/>
      <c r="D231" s="4"/>
    </row>
    <row r="232" spans="1:4" x14ac:dyDescent="0.25">
      <c r="A232" s="4"/>
      <c r="B232" s="4"/>
      <c r="C232" s="4"/>
      <c r="D232" s="4"/>
    </row>
    <row r="233" spans="1:4" x14ac:dyDescent="0.25">
      <c r="A233" s="4"/>
      <c r="B233" s="4"/>
      <c r="C233" s="4"/>
      <c r="D233" s="4"/>
    </row>
    <row r="234" spans="1:4" x14ac:dyDescent="0.25">
      <c r="A234" s="4"/>
      <c r="B234" s="4"/>
      <c r="C234" s="4"/>
      <c r="D234" s="4"/>
    </row>
    <row r="235" spans="1:4" x14ac:dyDescent="0.25">
      <c r="A235" s="4"/>
      <c r="B235" s="4"/>
      <c r="C235" s="4"/>
      <c r="D235" s="4"/>
    </row>
    <row r="236" spans="1:4" x14ac:dyDescent="0.25">
      <c r="A236" s="4"/>
      <c r="B236" s="4"/>
      <c r="C236" s="4"/>
      <c r="D236" s="4"/>
    </row>
    <row r="237" spans="1:4" x14ac:dyDescent="0.25">
      <c r="A237" s="4"/>
      <c r="B237" s="4"/>
      <c r="C237" s="4"/>
      <c r="D237" s="4"/>
    </row>
    <row r="238" spans="1:4" x14ac:dyDescent="0.25">
      <c r="A238" s="4"/>
      <c r="B238" s="4"/>
      <c r="D238" s="4"/>
    </row>
    <row r="239" spans="1:4" x14ac:dyDescent="0.25">
      <c r="A239" s="4"/>
      <c r="B239" s="4"/>
    </row>
    <row r="240" spans="1:4" x14ac:dyDescent="0.25">
      <c r="A240" s="4"/>
      <c r="B240" s="4"/>
    </row>
    <row r="241" spans="1:2" x14ac:dyDescent="0.25">
      <c r="A241" s="4"/>
      <c r="B241" s="4"/>
    </row>
    <row r="242" spans="1:2" x14ac:dyDescent="0.25">
      <c r="A242" s="4"/>
      <c r="B242" s="4"/>
    </row>
    <row r="243" spans="1:2" x14ac:dyDescent="0.25">
      <c r="A243" s="4"/>
      <c r="B243" s="4"/>
    </row>
    <row r="244" spans="1:2" x14ac:dyDescent="0.25">
      <c r="A244" s="4"/>
      <c r="B244" s="4"/>
    </row>
    <row r="245" spans="1:2" x14ac:dyDescent="0.25">
      <c r="A245" s="4"/>
      <c r="B245" s="4"/>
    </row>
    <row r="246" spans="1:2" x14ac:dyDescent="0.25">
      <c r="A246" s="4"/>
      <c r="B246" s="4"/>
    </row>
    <row r="247" spans="1:2" x14ac:dyDescent="0.25">
      <c r="A247" s="4"/>
      <c r="B247" s="4"/>
    </row>
    <row r="248" spans="1:2" x14ac:dyDescent="0.25">
      <c r="A248" s="4"/>
      <c r="B248" s="4"/>
    </row>
    <row r="249" spans="1:2" x14ac:dyDescent="0.25">
      <c r="A249" s="4"/>
      <c r="B249" s="4"/>
    </row>
    <row r="250" spans="1:2" x14ac:dyDescent="0.25">
      <c r="A250" s="4"/>
      <c r="B250" s="4"/>
    </row>
    <row r="251" spans="1:2" x14ac:dyDescent="0.25">
      <c r="A251" s="4"/>
      <c r="B251" s="4"/>
    </row>
    <row r="252" spans="1:2" x14ac:dyDescent="0.25">
      <c r="A252" s="4"/>
      <c r="B252" s="4"/>
    </row>
    <row r="253" spans="1:2" x14ac:dyDescent="0.25">
      <c r="A253" s="4"/>
      <c r="B253" s="4"/>
    </row>
    <row r="254" spans="1:2" x14ac:dyDescent="0.25">
      <c r="A254" s="4"/>
      <c r="B254" s="4"/>
    </row>
    <row r="255" spans="1:2" x14ac:dyDescent="0.25">
      <c r="A255" s="4"/>
      <c r="B255" s="4"/>
    </row>
    <row r="256" spans="1:2" x14ac:dyDescent="0.25">
      <c r="A256" s="4"/>
      <c r="B256" s="4"/>
    </row>
    <row r="257" spans="1:2" x14ac:dyDescent="0.25">
      <c r="A257" s="4"/>
      <c r="B257" s="4"/>
    </row>
  </sheetData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Rezultati 4. kolo</vt:lpstr>
      <vt:lpstr>NETO</vt:lpstr>
      <vt:lpstr>UKUPNO</vt:lpstr>
      <vt:lpstr>Sastavi ekipa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2022-03-13T17:52:12Z</cp:lastPrinted>
  <dcterms:created xsi:type="dcterms:W3CDTF">2014-01-20T09:00:26Z</dcterms:created>
  <dcterms:modified xsi:type="dcterms:W3CDTF">2022-03-13T18:06:00Z</dcterms:modified>
</cp:coreProperties>
</file>