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" yWindow="0" windowWidth="25395" windowHeight="11835"/>
  </bookViews>
  <sheets>
    <sheet name="Rezultati 2. kolo" sheetId="1" r:id="rId1"/>
    <sheet name="NETO" sheetId="6" r:id="rId2"/>
    <sheet name="UKUPNO" sheetId="7" r:id="rId3"/>
    <sheet name="Sastavi ekipa" sheetId="8" r:id="rId4"/>
  </sheets>
  <calcPr calcId="145621"/>
</workbook>
</file>

<file path=xl/calcChain.xml><?xml version="1.0" encoding="utf-8"?>
<calcChain xmlns="http://schemas.openxmlformats.org/spreadsheetml/2006/main">
  <c r="T81" i="6" l="1"/>
  <c r="T84" i="6"/>
  <c r="T79" i="6"/>
  <c r="T82" i="6"/>
  <c r="T80" i="6"/>
  <c r="T85" i="6"/>
  <c r="T83" i="6"/>
  <c r="T69" i="6"/>
  <c r="T66" i="6"/>
  <c r="T68" i="6"/>
  <c r="T72" i="6"/>
  <c r="T67" i="6"/>
  <c r="T71" i="6"/>
  <c r="T65" i="6"/>
  <c r="T73" i="6"/>
  <c r="T74" i="6"/>
  <c r="T70" i="6"/>
  <c r="T55" i="6"/>
  <c r="T31" i="6"/>
  <c r="T39" i="6"/>
  <c r="T49" i="6"/>
  <c r="T43" i="6"/>
  <c r="T35" i="6"/>
  <c r="T38" i="6"/>
  <c r="T47" i="6"/>
  <c r="T50" i="6"/>
  <c r="T57" i="6"/>
  <c r="T30" i="6"/>
  <c r="T34" i="6"/>
  <c r="T29" i="6"/>
  <c r="T27" i="6"/>
  <c r="T51" i="6"/>
  <c r="T54" i="6"/>
  <c r="T48" i="6"/>
  <c r="T36" i="6"/>
  <c r="T41" i="6"/>
  <c r="T32" i="6"/>
  <c r="T52" i="6"/>
  <c r="T44" i="6"/>
  <c r="T58" i="6"/>
  <c r="T45" i="6"/>
  <c r="T42" i="6"/>
  <c r="T40" i="6"/>
  <c r="T37" i="6"/>
  <c r="T33" i="6"/>
  <c r="T53" i="6"/>
  <c r="T28" i="6"/>
  <c r="T56" i="6"/>
  <c r="T59" i="6"/>
  <c r="T60" i="6"/>
  <c r="T46" i="6"/>
  <c r="T16" i="6"/>
  <c r="T14" i="6"/>
  <c r="T12" i="6"/>
  <c r="T10" i="6"/>
  <c r="T13" i="6"/>
  <c r="T9" i="6"/>
  <c r="T15" i="6"/>
  <c r="T11" i="6"/>
  <c r="T17" i="6"/>
  <c r="T22" i="6"/>
  <c r="T19" i="6"/>
  <c r="T20" i="6"/>
  <c r="T8" i="6"/>
  <c r="T18" i="6"/>
  <c r="T21" i="6"/>
  <c r="U85" i="6"/>
  <c r="V85" i="6" s="1"/>
  <c r="U80" i="6"/>
  <c r="V80" i="6" s="1"/>
  <c r="U82" i="6"/>
  <c r="V82" i="6" s="1"/>
  <c r="U79" i="6"/>
  <c r="V79" i="6" s="1"/>
  <c r="U84" i="6"/>
  <c r="V84" i="6"/>
  <c r="U81" i="6"/>
  <c r="V81" i="6"/>
  <c r="U83" i="6"/>
  <c r="V83" i="6" s="1"/>
  <c r="U73" i="6"/>
  <c r="V73" i="6" s="1"/>
  <c r="U65" i="6"/>
  <c r="V65" i="6" s="1"/>
  <c r="U71" i="6"/>
  <c r="V71" i="6"/>
  <c r="U67" i="6"/>
  <c r="V67" i="6" s="1"/>
  <c r="U72" i="6"/>
  <c r="V72" i="6" s="1"/>
  <c r="U68" i="6"/>
  <c r="V68" i="6" s="1"/>
  <c r="U66" i="6"/>
  <c r="V66" i="6"/>
  <c r="U69" i="6"/>
  <c r="V69" i="6" s="1"/>
  <c r="U70" i="6"/>
  <c r="V70" i="6" s="1"/>
  <c r="U56" i="6"/>
  <c r="V56" i="6" s="1"/>
  <c r="U28" i="6"/>
  <c r="V28" i="6" s="1"/>
  <c r="U53" i="6"/>
  <c r="V53" i="6" s="1"/>
  <c r="U33" i="6"/>
  <c r="V33" i="6" s="1"/>
  <c r="U37" i="6"/>
  <c r="V37" i="6" s="1"/>
  <c r="U40" i="6"/>
  <c r="V40" i="6" s="1"/>
  <c r="U42" i="6"/>
  <c r="V42" i="6" s="1"/>
  <c r="U45" i="6"/>
  <c r="V45" i="6" s="1"/>
  <c r="U58" i="6"/>
  <c r="V58" i="6" s="1"/>
  <c r="U44" i="6"/>
  <c r="V44" i="6" s="1"/>
  <c r="U52" i="6"/>
  <c r="V52" i="6" s="1"/>
  <c r="U32" i="6"/>
  <c r="V32" i="6" s="1"/>
  <c r="U41" i="6"/>
  <c r="V41" i="6" s="1"/>
  <c r="U36" i="6"/>
  <c r="V36" i="6" s="1"/>
  <c r="U48" i="6"/>
  <c r="V48" i="6" s="1"/>
  <c r="U54" i="6"/>
  <c r="V54" i="6" s="1"/>
  <c r="U51" i="6"/>
  <c r="V51" i="6" s="1"/>
  <c r="U27" i="6"/>
  <c r="V27" i="6" s="1"/>
  <c r="U29" i="6"/>
  <c r="V29" i="6" s="1"/>
  <c r="U34" i="6"/>
  <c r="V34" i="6" s="1"/>
  <c r="U30" i="6"/>
  <c r="V30" i="6" s="1"/>
  <c r="U57" i="6"/>
  <c r="V57" i="6" s="1"/>
  <c r="U50" i="6"/>
  <c r="V50" i="6" s="1"/>
  <c r="U47" i="6"/>
  <c r="V47" i="6" s="1"/>
  <c r="U38" i="6"/>
  <c r="V38" i="6"/>
  <c r="U35" i="6"/>
  <c r="V35" i="6"/>
  <c r="U43" i="6"/>
  <c r="V43" i="6"/>
  <c r="U49" i="6"/>
  <c r="V49" i="6" s="1"/>
  <c r="U39" i="6"/>
  <c r="V39" i="6" s="1"/>
  <c r="U31" i="6"/>
  <c r="V31" i="6" s="1"/>
  <c r="U55" i="6"/>
  <c r="V55" i="6" s="1"/>
  <c r="U46" i="6"/>
  <c r="V46" i="6" s="1"/>
  <c r="U18" i="6"/>
  <c r="V18" i="6" s="1"/>
  <c r="U8" i="6"/>
  <c r="V8" i="6" s="1"/>
  <c r="U20" i="6"/>
  <c r="V20" i="6" s="1"/>
  <c r="U19" i="6"/>
  <c r="V19" i="6" s="1"/>
  <c r="U22" i="6"/>
  <c r="V22" i="6" s="1"/>
  <c r="V17" i="6"/>
  <c r="U17" i="6"/>
  <c r="U11" i="6"/>
  <c r="V11" i="6" s="1"/>
  <c r="U15" i="6"/>
  <c r="V15" i="6"/>
  <c r="U9" i="6"/>
  <c r="V9" i="6"/>
  <c r="U13" i="6"/>
  <c r="V13" i="6" s="1"/>
  <c r="U10" i="6"/>
  <c r="V10" i="6" s="1"/>
  <c r="U12" i="6"/>
  <c r="V12" i="6" s="1"/>
  <c r="U14" i="6"/>
  <c r="V14" i="6" s="1"/>
  <c r="V16" i="6"/>
  <c r="U16" i="6"/>
  <c r="U21" i="6"/>
  <c r="V21" i="6" s="1"/>
  <c r="T26" i="1" l="1"/>
  <c r="S26" i="1"/>
  <c r="T68" i="1"/>
  <c r="S68" i="1"/>
  <c r="T63" i="1"/>
  <c r="S63" i="1"/>
  <c r="T62" i="1"/>
  <c r="S62" i="1"/>
  <c r="T54" i="1"/>
  <c r="S54" i="1"/>
  <c r="T43" i="1"/>
  <c r="S43" i="1"/>
  <c r="T33" i="1"/>
  <c r="S33" i="1"/>
  <c r="T31" i="1"/>
  <c r="S31" i="1"/>
  <c r="T32" i="1"/>
  <c r="S32" i="1"/>
  <c r="T15" i="1"/>
  <c r="S15" i="1"/>
  <c r="S58" i="1"/>
  <c r="T58" i="1"/>
  <c r="S17" i="1"/>
  <c r="T17" i="1"/>
  <c r="U31" i="1" l="1"/>
  <c r="U62" i="1"/>
  <c r="U54" i="1"/>
  <c r="U68" i="1"/>
  <c r="U26" i="1"/>
  <c r="U32" i="1"/>
  <c r="U63" i="1"/>
  <c r="U43" i="1"/>
  <c r="U17" i="1"/>
  <c r="U15" i="1"/>
  <c r="U33" i="1"/>
  <c r="U58" i="1"/>
  <c r="S64" i="1" l="1"/>
  <c r="T64" i="1"/>
  <c r="S67" i="1"/>
  <c r="T67" i="1"/>
  <c r="S48" i="1"/>
  <c r="T48" i="1"/>
  <c r="S65" i="1"/>
  <c r="T65" i="1"/>
  <c r="S39" i="1"/>
  <c r="T39" i="1"/>
  <c r="S21" i="1"/>
  <c r="T21" i="1"/>
  <c r="S51" i="1"/>
  <c r="T51" i="1"/>
  <c r="S42" i="1"/>
  <c r="T42" i="1"/>
  <c r="S36" i="1"/>
  <c r="T36" i="1"/>
  <c r="S8" i="1"/>
  <c r="T8" i="1"/>
  <c r="S53" i="1"/>
  <c r="T53" i="1"/>
  <c r="S16" i="1"/>
  <c r="T16" i="1"/>
  <c r="S44" i="1"/>
  <c r="T44" i="1"/>
  <c r="S28" i="1"/>
  <c r="T28" i="1"/>
  <c r="S40" i="1"/>
  <c r="T40" i="1"/>
  <c r="S56" i="1"/>
  <c r="T56" i="1"/>
  <c r="S66" i="1"/>
  <c r="T66" i="1"/>
  <c r="S23" i="1"/>
  <c r="T23" i="1"/>
  <c r="S38" i="1"/>
  <c r="T38" i="1"/>
  <c r="S34" i="1"/>
  <c r="T34" i="1"/>
  <c r="S41" i="1"/>
  <c r="T41" i="1"/>
  <c r="S7" i="1"/>
  <c r="T7" i="1"/>
  <c r="S18" i="1"/>
  <c r="T18" i="1"/>
  <c r="S27" i="1"/>
  <c r="T27" i="1"/>
  <c r="U64" i="1" l="1"/>
  <c r="U27" i="1"/>
  <c r="U56" i="1"/>
  <c r="U42" i="1"/>
  <c r="U66" i="1"/>
  <c r="U36" i="1"/>
  <c r="U18" i="1"/>
  <c r="U41" i="1"/>
  <c r="U34" i="1"/>
  <c r="U23" i="1"/>
  <c r="U40" i="1"/>
  <c r="U44" i="1"/>
  <c r="U16" i="1"/>
  <c r="U8" i="1"/>
  <c r="U51" i="1"/>
  <c r="U39" i="1"/>
  <c r="U65" i="1"/>
  <c r="U67" i="1"/>
  <c r="U7" i="1"/>
  <c r="U38" i="1"/>
  <c r="U28" i="1"/>
  <c r="U53" i="1"/>
  <c r="U21" i="1"/>
  <c r="U48" i="1"/>
  <c r="S14" i="1"/>
  <c r="T14" i="1"/>
  <c r="S47" i="1"/>
  <c r="T47" i="1"/>
  <c r="S9" i="1"/>
  <c r="T9" i="1"/>
  <c r="U47" i="1" l="1"/>
  <c r="U14" i="1"/>
  <c r="U9" i="1"/>
  <c r="J6" i="7"/>
  <c r="J11" i="7"/>
  <c r="J8" i="7"/>
  <c r="J17" i="7"/>
  <c r="J12" i="7"/>
  <c r="J9" i="7"/>
  <c r="J5" i="7"/>
  <c r="J14" i="7"/>
  <c r="J18" i="7"/>
  <c r="J15" i="7"/>
  <c r="J13" i="7"/>
  <c r="J7" i="7"/>
  <c r="J16" i="7"/>
  <c r="J19" i="7"/>
  <c r="J10" i="7"/>
  <c r="T30" i="1" l="1"/>
  <c r="U74" i="6" l="1"/>
  <c r="U88" i="6"/>
  <c r="U86" i="6"/>
  <c r="U87" i="6"/>
  <c r="U59" i="6"/>
  <c r="U60" i="6"/>
  <c r="T37" i="1"/>
  <c r="T59" i="1"/>
  <c r="T45" i="1"/>
  <c r="T22" i="1"/>
  <c r="T19" i="1"/>
  <c r="T57" i="1"/>
  <c r="T25" i="1"/>
  <c r="T61" i="1"/>
  <c r="T35" i="1"/>
  <c r="T55" i="1"/>
  <c r="T46" i="1"/>
  <c r="T10" i="1"/>
  <c r="T11" i="1"/>
  <c r="T6" i="1"/>
  <c r="T60" i="1"/>
  <c r="T13" i="1"/>
  <c r="T12" i="1"/>
  <c r="T49" i="1"/>
  <c r="T20" i="1"/>
  <c r="T29" i="1"/>
  <c r="T24" i="1"/>
  <c r="T50" i="1"/>
  <c r="T52" i="1"/>
  <c r="T88" i="6"/>
  <c r="T86" i="6"/>
  <c r="T87" i="6"/>
  <c r="S13" i="1"/>
  <c r="V87" i="6" l="1"/>
  <c r="V60" i="6"/>
  <c r="V74" i="6"/>
  <c r="V59" i="6"/>
  <c r="V86" i="6"/>
  <c r="V88" i="6"/>
  <c r="U13" i="1"/>
  <c r="S11" i="1" l="1"/>
  <c r="U11" i="1" l="1"/>
  <c r="S25" i="1" l="1"/>
  <c r="U25" i="1" l="1"/>
  <c r="L7" i="7" l="1"/>
  <c r="L17" i="7"/>
  <c r="L12" i="7"/>
  <c r="L8" i="7"/>
  <c r="L14" i="7"/>
  <c r="L11" i="7"/>
  <c r="L5" i="7"/>
  <c r="L10" i="7"/>
  <c r="L16" i="7"/>
  <c r="L13" i="7"/>
  <c r="L6" i="7"/>
  <c r="L15" i="7"/>
  <c r="L19" i="7"/>
  <c r="L18" i="7"/>
  <c r="L9" i="7"/>
  <c r="S30" i="1" l="1"/>
  <c r="U30" i="1" s="1"/>
  <c r="S50" i="1" l="1"/>
  <c r="U50" i="1" s="1"/>
  <c r="S20" i="1" l="1"/>
  <c r="U20" i="1" s="1"/>
  <c r="S46" i="1"/>
  <c r="U46" i="1" s="1"/>
  <c r="S60" i="1"/>
  <c r="U60" i="1" s="1"/>
  <c r="S29" i="1"/>
  <c r="U29" i="1" s="1"/>
  <c r="S45" i="1"/>
  <c r="U45" i="1" s="1"/>
  <c r="S52" i="1"/>
  <c r="U52" i="1" s="1"/>
  <c r="S55" i="1"/>
  <c r="U55" i="1" s="1"/>
  <c r="S35" i="1"/>
  <c r="U35" i="1" s="1"/>
  <c r="S61" i="1"/>
  <c r="U61" i="1" s="1"/>
  <c r="S57" i="1"/>
  <c r="U57" i="1" s="1"/>
  <c r="S22" i="1"/>
  <c r="U22" i="1" s="1"/>
  <c r="S37" i="1"/>
  <c r="U37" i="1" s="1"/>
  <c r="S24" i="1"/>
  <c r="U24" i="1" s="1"/>
  <c r="S12" i="1"/>
  <c r="U12" i="1" s="1"/>
  <c r="S10" i="1"/>
  <c r="U10" i="1" s="1"/>
  <c r="S49" i="1"/>
  <c r="U49" i="1" s="1"/>
  <c r="S19" i="1"/>
  <c r="U19" i="1" s="1"/>
  <c r="S6" i="1" l="1"/>
  <c r="U6" i="1" s="1"/>
  <c r="S59" i="1" l="1"/>
  <c r="U59" i="1" s="1"/>
</calcChain>
</file>

<file path=xl/sharedStrings.xml><?xml version="1.0" encoding="utf-8"?>
<sst xmlns="http://schemas.openxmlformats.org/spreadsheetml/2006/main" count="752" uniqueCount="163">
  <si>
    <t>Bonazza Franco</t>
  </si>
  <si>
    <t>Flego Nadan</t>
  </si>
  <si>
    <t>Buzet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</si>
  <si>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</si>
  <si>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</si>
  <si>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</si>
  <si>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</si>
  <si>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</si>
  <si>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</si>
  <si>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</si>
  <si>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</si>
  <si>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</si>
  <si>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</si>
  <si>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</si>
  <si>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Mihajlović Vilson</t>
  </si>
  <si>
    <t>Kat.</t>
  </si>
  <si>
    <t>Senior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</si>
  <si>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</si>
  <si>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</si>
  <si>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</si>
  <si>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</si>
  <si>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</si>
  <si>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</si>
  <si>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</si>
  <si>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</si>
  <si>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</si>
  <si>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</si>
  <si>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</si>
  <si>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</si>
  <si>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</si>
  <si>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</si>
  <si>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</si>
  <si>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</si>
  <si>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</si>
  <si>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</si>
  <si>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</si>
  <si>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UKUPNO NETO A</t>
  </si>
  <si>
    <t>TABLICE NETO REZULTATA</t>
  </si>
  <si>
    <t>UKUPNO NETO C</t>
  </si>
  <si>
    <t>UKUPNO BRUTO</t>
  </si>
  <si>
    <t>TABLICA BRUTO REZULTATA</t>
  </si>
  <si>
    <t>V KOLO</t>
  </si>
  <si>
    <t>Čirič Matijaž</t>
  </si>
  <si>
    <t>Zajc Primož</t>
  </si>
  <si>
    <t>Župevec Bojan</t>
  </si>
  <si>
    <t>BUZET</t>
  </si>
  <si>
    <t>Zorić Mladen</t>
  </si>
  <si>
    <t>Cerar Miha</t>
  </si>
  <si>
    <t>Bercan Gianfranco</t>
  </si>
  <si>
    <t>Holjević Danko</t>
  </si>
  <si>
    <t>Jardas Franjo</t>
  </si>
  <si>
    <t>Kalačić Vlado</t>
  </si>
  <si>
    <t>Pelizzer Giovanni</t>
  </si>
  <si>
    <t>Peršić Vinko</t>
  </si>
  <si>
    <t>Zajc Miha</t>
  </si>
  <si>
    <t>Gucunski Željko</t>
  </si>
  <si>
    <t>Sadnikar Rok</t>
  </si>
  <si>
    <t>Bjelčević Dobrivoj</t>
  </si>
  <si>
    <t>Grašić Mitja</t>
  </si>
  <si>
    <t>Janko Toni</t>
  </si>
  <si>
    <t>Jurenec Marijan</t>
  </si>
  <si>
    <t>Peterka Bojan</t>
  </si>
  <si>
    <t>Pirš Rudi</t>
  </si>
  <si>
    <t>Bercam Gianfranco</t>
  </si>
  <si>
    <t>Berlec Marijan</t>
  </si>
  <si>
    <t xml:space="preserve">Savudrija </t>
  </si>
  <si>
    <t>Erčulj Franc</t>
  </si>
  <si>
    <t>Glavina Knafelc Tamara</t>
  </si>
  <si>
    <t>Gruban Dean</t>
  </si>
  <si>
    <t>Mutič Zdravko</t>
  </si>
  <si>
    <t>Potočar Jože</t>
  </si>
  <si>
    <t>Prinčić David</t>
  </si>
  <si>
    <t xml:space="preserve">SAVUDRIJA </t>
  </si>
  <si>
    <t>Hoelige Lucas</t>
  </si>
  <si>
    <t>Žnidarič Tomaž</t>
  </si>
  <si>
    <t>Črnak Iris</t>
  </si>
  <si>
    <t>Pelizzer Nereo</t>
  </si>
  <si>
    <t>Čepuran Zoran</t>
  </si>
  <si>
    <t>Huber Damir</t>
  </si>
  <si>
    <t>Kalem Mihalič Stipo</t>
  </si>
  <si>
    <t>Savić Darko</t>
  </si>
  <si>
    <t>Šmid Marko</t>
  </si>
  <si>
    <t>Klep Sašo</t>
  </si>
  <si>
    <t>Res huda ekipa</t>
  </si>
  <si>
    <t>Viškanić Sandro</t>
  </si>
  <si>
    <t>Res Res huda ekipa</t>
  </si>
  <si>
    <t>Bojc Žiga</t>
  </si>
  <si>
    <t>Korošec Anže</t>
  </si>
  <si>
    <t>Maximone</t>
  </si>
  <si>
    <t>Černe Alenka</t>
  </si>
  <si>
    <t>Koleša Tomaž</t>
  </si>
  <si>
    <t xml:space="preserve">Pula </t>
  </si>
  <si>
    <t>Funčić Mario</t>
  </si>
  <si>
    <t>Bajto Tihomir</t>
  </si>
  <si>
    <t>Vujčić Goran</t>
  </si>
  <si>
    <t>Matošević Aleksandar</t>
  </si>
  <si>
    <t>Grenko Boris</t>
  </si>
  <si>
    <t xml:space="preserve">Grče </t>
  </si>
  <si>
    <t>Kaplja Franc</t>
  </si>
  <si>
    <t>Savudrijsko porečki istraživači golfa (SPIG)</t>
  </si>
  <si>
    <t>Sladonja Vladimir</t>
  </si>
  <si>
    <t>Grozdanić Darko</t>
  </si>
  <si>
    <t>Krnić Nenad</t>
  </si>
  <si>
    <t>Tarade Marko</t>
  </si>
  <si>
    <t>Šimičić Davor</t>
  </si>
  <si>
    <t>Lipicanci</t>
  </si>
  <si>
    <t>Šlosar Robert</t>
  </si>
  <si>
    <t>Kokol Bernarda</t>
  </si>
  <si>
    <t>Mlakar Petra</t>
  </si>
  <si>
    <t>Hočevar Borut</t>
  </si>
  <si>
    <t xml:space="preserve">Rovinj </t>
  </si>
  <si>
    <t>Savudrijski Fiumani</t>
  </si>
  <si>
    <t>Bjelčević Dobrica</t>
  </si>
  <si>
    <t>Bengin Siniša</t>
  </si>
  <si>
    <t>Berisha Enver</t>
  </si>
  <si>
    <t>Meduze</t>
  </si>
  <si>
    <t>Arzenšek Matjaž</t>
  </si>
  <si>
    <t>Lavbič Valerija</t>
  </si>
  <si>
    <t>Arzenšek Rok</t>
  </si>
  <si>
    <t>Vrhovec Marko</t>
  </si>
  <si>
    <t>Vrhovec Anamarija</t>
  </si>
  <si>
    <t xml:space="preserve">PULA </t>
  </si>
  <si>
    <t xml:space="preserve">GRČE </t>
  </si>
  <si>
    <t>MAXIMONE</t>
  </si>
  <si>
    <t>LIPICANCI</t>
  </si>
  <si>
    <t>RES RES HUDA EKIPA</t>
  </si>
  <si>
    <t>RES HUDA EKIPA</t>
  </si>
  <si>
    <t>ROVINJ</t>
  </si>
  <si>
    <t>SAVUDRIJSKI FIUMANI</t>
  </si>
  <si>
    <t>SPIG</t>
  </si>
  <si>
    <t>MEDUZE</t>
  </si>
  <si>
    <t>Kokol Berbarda</t>
  </si>
  <si>
    <t>Junior</t>
  </si>
  <si>
    <t>Savudrijski fiumani</t>
  </si>
  <si>
    <t>Res res huda ekipa</t>
  </si>
  <si>
    <t>Pula</t>
  </si>
  <si>
    <t>D</t>
  </si>
  <si>
    <t>Rovinj</t>
  </si>
  <si>
    <t>Ninković Milan</t>
  </si>
  <si>
    <t>Ninković Ivan</t>
  </si>
  <si>
    <t>Popović Filip</t>
  </si>
  <si>
    <t>Gaspari Drago</t>
  </si>
  <si>
    <t>Gaspari Marta</t>
  </si>
  <si>
    <t>Ajdovec Silvana</t>
  </si>
  <si>
    <t>Ajdovec Marjan</t>
  </si>
  <si>
    <t>Dream team</t>
  </si>
  <si>
    <t xml:space="preserve">Ninković Milan </t>
  </si>
  <si>
    <t>Ajdovec marjan</t>
  </si>
  <si>
    <t>DREAM TEAM</t>
  </si>
  <si>
    <t>Genko Boris</t>
  </si>
  <si>
    <t xml:space="preserve">Koller Mladenka </t>
  </si>
  <si>
    <t>Plovanić Marko</t>
  </si>
  <si>
    <t>Zekić Robert</t>
  </si>
  <si>
    <t>UKUPNO NETO D</t>
  </si>
  <si>
    <t>UKUPNO NETO B</t>
  </si>
  <si>
    <t>TABLICA UKUPNO</t>
  </si>
  <si>
    <t>DiMiMiS</t>
  </si>
  <si>
    <t>Brajković Boris</t>
  </si>
  <si>
    <t xml:space="preserve">Viškanić Sandro </t>
  </si>
  <si>
    <t>Šprajc Davor</t>
  </si>
  <si>
    <t>Grče</t>
  </si>
  <si>
    <t>Drean team</t>
  </si>
  <si>
    <t xml:space="preserve">Černe Alenka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</si>
</sst>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scheme val="minor"/>
    </font>
    <font>
      <sz val="1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ill="1" applyBorder="1"/>
    <xf numFmtId="1" fontId="0" fillId="0" borderId="3" xfId="0" applyNumberFormat="1" applyFill="1" applyBorder="1"/>
    <xf numFmtId="0" fontId="6" fillId="0" borderId="1" xfId="0" applyFont="1" applyFill="1" applyBorder="1"/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3" borderId="0" xfId="0" applyNumberFormat="1" applyFont="1" applyFill="1" applyBorder="1" applyAlignment="1">
      <alignment horizontal="center"/>
    </xf>
    <xf numFmtId="0" fontId="0" fillId="0" borderId="8" xfId="0" applyBorder="1"/>
    <xf numFmtId="164" fontId="0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0" fillId="0" borderId="9" xfId="0" applyBorder="1"/>
    <xf numFmtId="1" fontId="0" fillId="0" borderId="9" xfId="0" applyNumberFormat="1" applyFill="1" applyBorder="1" applyAlignment="1">
      <alignment shrinkToFit="1"/>
    </xf>
    <xf numFmtId="1" fontId="0" fillId="2" borderId="10" xfId="0" applyNumberFormat="1" applyFill="1" applyBorder="1" applyAlignment="1">
      <alignment shrinkToFit="1"/>
    </xf>
    <xf numFmtId="164" fontId="2" fillId="0" borderId="9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3" borderId="0" xfId="0" applyFill="1"/>
    <xf numFmtId="1" fontId="0" fillId="3" borderId="0" xfId="0" applyNumberFormat="1" applyFill="1"/>
    <xf numFmtId="0" fontId="0" fillId="3" borderId="3" xfId="0" applyFill="1" applyBorder="1"/>
    <xf numFmtId="49" fontId="0" fillId="3" borderId="9" xfId="0" applyNumberFormat="1" applyFill="1" applyBorder="1"/>
    <xf numFmtId="0" fontId="0" fillId="3" borderId="9" xfId="0" applyFill="1" applyBorder="1"/>
    <xf numFmtId="1" fontId="0" fillId="3" borderId="9" xfId="0" applyNumberFormat="1" applyFill="1" applyBorder="1"/>
    <xf numFmtId="1" fontId="2" fillId="0" borderId="0" xfId="0" applyNumberFormat="1" applyFont="1" applyAlignment="1">
      <alignment horizontal="center"/>
    </xf>
    <xf numFmtId="0" fontId="2" fillId="0" borderId="0" xfId="0" applyFont="1"/>
    <xf numFmtId="1" fontId="2" fillId="3" borderId="9" xfId="0" applyNumberFormat="1" applyFont="1" applyFill="1" applyBorder="1" applyAlignment="1">
      <alignment shrinkToFit="1"/>
    </xf>
    <xf numFmtId="164" fontId="0" fillId="0" borderId="0" xfId="0" applyNumberFormat="1" applyFont="1" applyBorder="1"/>
    <xf numFmtId="1" fontId="0" fillId="0" borderId="0" xfId="0" applyNumberFormat="1" applyFill="1" applyBorder="1"/>
    <xf numFmtId="1" fontId="9" fillId="0" borderId="0" xfId="0" applyNumberFormat="1" applyFont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0" fillId="3" borderId="1" xfId="0" applyFill="1" applyBorder="1"/>
    <xf numFmtId="1" fontId="0" fillId="2" borderId="1" xfId="0" applyNumberFormat="1" applyFill="1" applyBorder="1"/>
    <xf numFmtId="0" fontId="6" fillId="0" borderId="0" xfId="0" applyFont="1" applyFill="1" applyBorder="1"/>
    <xf numFmtId="164" fontId="0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0" fillId="0" borderId="9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3" borderId="9" xfId="0" applyFill="1" applyBorder="1" applyAlignment="1">
      <alignment wrapText="1"/>
    </xf>
    <xf numFmtId="49" fontId="0" fillId="3" borderId="9" xfId="0" applyNumberFormat="1" applyFill="1" applyBorder="1" applyAlignment="1">
      <alignment wrapText="1"/>
    </xf>
    <xf numFmtId="1" fontId="0" fillId="3" borderId="9" xfId="0" applyNumberFormat="1" applyFill="1" applyBorder="1" applyAlignment="1">
      <alignment wrapText="1"/>
    </xf>
    <xf numFmtId="1" fontId="2" fillId="3" borderId="9" xfId="0" applyNumberFormat="1" applyFont="1" applyFill="1" applyBorder="1" applyAlignment="1">
      <alignment wrapText="1"/>
    </xf>
    <xf numFmtId="1" fontId="0" fillId="0" borderId="9" xfId="0" applyNumberFormat="1" applyFill="1" applyBorder="1" applyAlignment="1">
      <alignment wrapText="1"/>
    </xf>
    <xf numFmtId="1" fontId="0" fillId="2" borderId="10" xfId="0" applyNumberFormat="1" applyFill="1" applyBorder="1" applyAlignment="1">
      <alignment wrapText="1"/>
    </xf>
    <xf numFmtId="0" fontId="10" fillId="0" borderId="1" xfId="0" applyFont="1" applyBorder="1"/>
    <xf numFmtId="1" fontId="11" fillId="0" borderId="1" xfId="0" applyNumberFormat="1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0" fontId="8" fillId="3" borderId="6" xfId="0" applyFont="1" applyFill="1" applyBorder="1"/>
    <xf numFmtId="0" fontId="8" fillId="3" borderId="1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164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0" fillId="3" borderId="3" xfId="0" applyNumberFormat="1" applyFill="1" applyBorder="1"/>
    <xf numFmtId="1" fontId="13" fillId="0" borderId="1" xfId="0" applyNumberFormat="1" applyFont="1" applyBorder="1" applyAlignment="1">
      <alignment horizontal="center" vertical="center"/>
    </xf>
    <xf numFmtId="164" fontId="0" fillId="3" borderId="1" xfId="0" applyNumberFormat="1" applyFont="1" applyFill="1" applyBorder="1"/>
    <xf numFmtId="1" fontId="0" fillId="0" borderId="3" xfId="0" applyNumberFormat="1" applyBorder="1"/>
    <xf numFmtId="164" fontId="0" fillId="3" borderId="3" xfId="0" applyNumberFormat="1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3" borderId="1" xfId="0" applyFont="1" applyFill="1" applyBorder="1"/>
    <xf numFmtId="0" fontId="0" fillId="3" borderId="0" xfId="0" applyFill="1" applyBorder="1" applyAlignment="1">
      <alignment horizontal="center" vertical="center"/>
    </xf>
    <xf numFmtId="0" fontId="8" fillId="3" borderId="2" xfId="0" applyFont="1" applyFill="1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3" borderId="0" xfId="0" applyFont="1" applyFill="1" applyBorder="1"/>
    <xf numFmtId="0" fontId="14" fillId="3" borderId="2" xfId="0" applyFont="1" applyFill="1" applyBorder="1" applyAlignment="1">
      <alignment wrapText="1"/>
    </xf>
    <xf numFmtId="164" fontId="0" fillId="3" borderId="3" xfId="0" applyNumberFormat="1" applyFon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/>
    <xf numFmtId="164" fontId="6" fillId="3" borderId="1" xfId="0" applyNumberFormat="1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6" fillId="3" borderId="3" xfId="0" applyNumberFormat="1" applyFont="1" applyFill="1" applyBorder="1"/>
    <xf numFmtId="164" fontId="6" fillId="3" borderId="3" xfId="0" applyNumberFormat="1" applyFont="1" applyFill="1" applyBorder="1" applyAlignment="1">
      <alignment horizontal="center"/>
    </xf>
    <xf numFmtId="1" fontId="13" fillId="3" borderId="3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5" fillId="3" borderId="2" xfId="0" applyFont="1" applyFill="1" applyBorder="1"/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/>
    <xf numFmtId="0" fontId="17" fillId="0" borderId="0" xfId="0" applyFont="1"/>
    <xf numFmtId="0" fontId="8" fillId="3" borderId="5" xfId="0" applyFont="1" applyFill="1" applyBorder="1"/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" fontId="6" fillId="0" borderId="3" xfId="0" applyNumberFormat="1" applyFont="1" applyBorder="1"/>
    <xf numFmtId="1" fontId="6" fillId="2" borderId="3" xfId="0" applyNumberFormat="1" applyFont="1" applyFill="1" applyBorder="1"/>
    <xf numFmtId="0" fontId="18" fillId="0" borderId="0" xfId="0" applyFont="1"/>
    <xf numFmtId="0" fontId="0" fillId="0" borderId="1" xfId="0" applyFont="1" applyBorder="1" applyAlignment="1">
      <alignment wrapText="1"/>
    </xf>
    <xf numFmtId="0" fontId="0" fillId="3" borderId="3" xfId="0" applyFont="1" applyFill="1" applyBorder="1"/>
    <xf numFmtId="1" fontId="0" fillId="0" borderId="3" xfId="0" applyNumberFormat="1" applyFont="1" applyBorder="1"/>
    <xf numFmtId="1" fontId="0" fillId="2" borderId="3" xfId="0" applyNumberFormat="1" applyFont="1" applyFill="1" applyBorder="1"/>
    <xf numFmtId="0" fontId="0" fillId="3" borderId="1" xfId="0" applyFont="1" applyFill="1" applyBorder="1"/>
    <xf numFmtId="1" fontId="6" fillId="2" borderId="1" xfId="0" applyNumberFormat="1" applyFont="1" applyFill="1" applyBorder="1"/>
    <xf numFmtId="1" fontId="0" fillId="2" borderId="1" xfId="0" applyNumberFormat="1" applyFont="1" applyFill="1" applyBorder="1"/>
    <xf numFmtId="0" fontId="0" fillId="0" borderId="0" xfId="0" applyFont="1" applyBorder="1"/>
    <xf numFmtId="0" fontId="0" fillId="0" borderId="0" xfId="0" applyFont="1" applyAlignment="1">
      <alignment wrapText="1"/>
    </xf>
    <xf numFmtId="164" fontId="6" fillId="3" borderId="3" xfId="0" applyNumberFormat="1" applyFont="1" applyFill="1" applyBorder="1" applyAlignment="1">
      <alignment horizontal="center" vertical="center"/>
    </xf>
    <xf numFmtId="1" fontId="13" fillId="3" borderId="3" xfId="0" applyNumberFormat="1" applyFont="1" applyFill="1" applyBorder="1" applyAlignment="1">
      <alignment horizontal="center" vertical="center"/>
    </xf>
    <xf numFmtId="0" fontId="8" fillId="0" borderId="6" xfId="0" applyFont="1" applyFill="1" applyBorder="1"/>
    <xf numFmtId="164" fontId="0" fillId="3" borderId="3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/>
    <xf numFmtId="1" fontId="6" fillId="0" borderId="1" xfId="0" applyNumberFormat="1" applyFont="1" applyBorder="1"/>
    <xf numFmtId="1" fontId="0" fillId="0" borderId="1" xfId="0" applyNumberFormat="1" applyFont="1" applyBorder="1"/>
    <xf numFmtId="1" fontId="4" fillId="3" borderId="4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1" xfId="0" applyFont="1" applyBorder="1"/>
    <xf numFmtId="0" fontId="8" fillId="3" borderId="12" xfId="0" applyFont="1" applyFill="1" applyBorder="1"/>
    <xf numFmtId="0" fontId="15" fillId="3" borderId="6" xfId="0" applyFont="1" applyFill="1" applyBorder="1"/>
    <xf numFmtId="1" fontId="0" fillId="0" borderId="1" xfId="0" applyNumberFormat="1" applyBorder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abSelected="1" zoomScaleNormal="100" workbookViewId="0">
      <selection activeCell="Y57" sqref="Y57:Y58"/>
    </sheetView>
  </sheetViews>
  <sheetFormatPr defaultRowHeight="15" x14ac:dyDescent="0.25"/>
  <cols>
    <col min="1" max="1" width="3.7109375" customWidth="1"/>
    <col min="2" max="2" width="22.85546875" customWidth="1"/>
    <col min="3" max="3" width="4.7109375" style="17" customWidth="1"/>
    <col min="4" max="4" width="4.5703125" style="18" customWidth="1"/>
    <col min="5" max="5" width="6.85546875" style="57" customWidth="1"/>
    <col min="6" max="6" width="18" customWidth="1"/>
    <col min="7" max="8" width="6.140625" style="46" customWidth="1"/>
    <col min="9" max="9" width="6.140625" style="47" customWidth="1"/>
    <col min="10" max="11" width="6.28515625" style="47" customWidth="1"/>
    <col min="12" max="13" width="6.7109375" style="47" customWidth="1"/>
    <col min="14" max="17" width="5.85546875" style="47" customWidth="1"/>
    <col min="18" max="18" width="6.42578125" style="47" customWidth="1"/>
    <col min="19" max="19" width="8.28515625" style="47" customWidth="1"/>
    <col min="20" max="20" width="6.85546875" style="8" customWidth="1"/>
    <col min="21" max="21" width="9.140625" style="8"/>
  </cols>
  <sheetData>
    <row r="1" spans="1:22" ht="15.6" customHeight="1" x14ac:dyDescent="0.25"/>
    <row r="2" spans="1:22" ht="18.75" x14ac:dyDescent="0.3">
      <c r="B2" s="3" t="s">
        <v>40</v>
      </c>
    </row>
    <row r="3" spans="1:22" ht="19.5" thickBot="1" x14ac:dyDescent="0.35">
      <c r="B3" s="3"/>
    </row>
    <row r="4" spans="1:22" ht="21.75" thickBot="1" x14ac:dyDescent="0.4">
      <c r="B4" s="6" t="s">
        <v>39</v>
      </c>
      <c r="G4" s="153" t="s">
        <v>19</v>
      </c>
      <c r="H4" s="154"/>
      <c r="I4" s="151" t="s">
        <v>23</v>
      </c>
      <c r="J4" s="152"/>
      <c r="K4" s="151" t="s">
        <v>24</v>
      </c>
      <c r="L4" s="152"/>
      <c r="M4" s="151" t="s">
        <v>25</v>
      </c>
      <c r="N4" s="152"/>
      <c r="O4" s="151" t="s">
        <v>41</v>
      </c>
      <c r="P4" s="152"/>
      <c r="Q4" s="151" t="s">
        <v>26</v>
      </c>
      <c r="R4" s="152"/>
    </row>
    <row r="5" spans="1:22" ht="25.5" thickBot="1" x14ac:dyDescent="0.3">
      <c r="B5" s="68" t="s">
        <v>5</v>
      </c>
      <c r="C5" s="69" t="s">
        <v>4</v>
      </c>
      <c r="D5" s="70" t="s">
        <v>11</v>
      </c>
      <c r="E5" s="71" t="s">
        <v>15</v>
      </c>
      <c r="F5" s="72" t="s">
        <v>6</v>
      </c>
      <c r="G5" s="73" t="s">
        <v>20</v>
      </c>
      <c r="H5" s="74" t="s">
        <v>21</v>
      </c>
      <c r="I5" s="75" t="s">
        <v>20</v>
      </c>
      <c r="J5" s="75" t="s">
        <v>21</v>
      </c>
      <c r="K5" s="75" t="s">
        <v>20</v>
      </c>
      <c r="L5" s="75" t="s">
        <v>21</v>
      </c>
      <c r="M5" s="75" t="s">
        <v>20</v>
      </c>
      <c r="N5" s="75" t="s">
        <v>21</v>
      </c>
      <c r="O5" s="75" t="s">
        <v>20</v>
      </c>
      <c r="P5" s="75" t="s">
        <v>21</v>
      </c>
      <c r="Q5" s="75" t="s">
        <v>20</v>
      </c>
      <c r="R5" s="75" t="s">
        <v>21</v>
      </c>
      <c r="S5" s="76" t="s">
        <v>33</v>
      </c>
      <c r="T5" s="77" t="s">
        <v>12</v>
      </c>
      <c r="U5" s="78" t="s">
        <v>7</v>
      </c>
    </row>
    <row r="6" spans="1:22" s="126" customFormat="1" x14ac:dyDescent="0.25">
      <c r="A6" s="135">
        <v>1</v>
      </c>
      <c r="B6" s="98" t="s">
        <v>92</v>
      </c>
      <c r="C6" s="95">
        <v>1.8</v>
      </c>
      <c r="D6" s="106" t="s">
        <v>8</v>
      </c>
      <c r="E6" s="107" t="s">
        <v>17</v>
      </c>
      <c r="F6" s="136" t="s">
        <v>135</v>
      </c>
      <c r="G6" s="136">
        <v>23</v>
      </c>
      <c r="H6" s="136">
        <v>23</v>
      </c>
      <c r="I6" s="136">
        <v>25</v>
      </c>
      <c r="J6" s="136">
        <v>28</v>
      </c>
      <c r="K6" s="136">
        <v>0</v>
      </c>
      <c r="L6" s="136">
        <v>0</v>
      </c>
      <c r="M6" s="136">
        <v>0</v>
      </c>
      <c r="N6" s="136">
        <v>0</v>
      </c>
      <c r="O6" s="136">
        <v>0</v>
      </c>
      <c r="P6" s="136">
        <v>0</v>
      </c>
      <c r="Q6" s="136">
        <v>0</v>
      </c>
      <c r="R6" s="136">
        <v>0</v>
      </c>
      <c r="S6" s="136">
        <f>G6+I6+K6+M6+O6+Q6</f>
        <v>48</v>
      </c>
      <c r="T6" s="137">
        <f>MIN(G6,I6,K6,M6,O6)</f>
        <v>0</v>
      </c>
      <c r="U6" s="138">
        <f>S6-T6</f>
        <v>48</v>
      </c>
      <c r="V6" s="22"/>
    </row>
    <row r="7" spans="1:22" s="126" customFormat="1" x14ac:dyDescent="0.25">
      <c r="A7" s="135">
        <v>2</v>
      </c>
      <c r="B7" s="98" t="s">
        <v>54</v>
      </c>
      <c r="C7" s="118">
        <v>9.9</v>
      </c>
      <c r="D7" s="119" t="s">
        <v>8</v>
      </c>
      <c r="E7" s="120" t="s">
        <v>17</v>
      </c>
      <c r="F7" s="98" t="s">
        <v>134</v>
      </c>
      <c r="G7" s="98">
        <v>26</v>
      </c>
      <c r="H7" s="98">
        <v>34</v>
      </c>
      <c r="I7" s="98">
        <v>21</v>
      </c>
      <c r="J7" s="98">
        <v>31</v>
      </c>
      <c r="K7" s="98">
        <v>0</v>
      </c>
      <c r="L7" s="98">
        <v>0</v>
      </c>
      <c r="M7" s="98">
        <v>0</v>
      </c>
      <c r="N7" s="98">
        <v>0</v>
      </c>
      <c r="O7" s="98">
        <v>0</v>
      </c>
      <c r="P7" s="98">
        <v>0</v>
      </c>
      <c r="Q7" s="98">
        <v>0</v>
      </c>
      <c r="R7" s="98">
        <v>0</v>
      </c>
      <c r="S7" s="98">
        <f>G7+I7+K7+M7+O7+Q7</f>
        <v>47</v>
      </c>
      <c r="T7" s="132">
        <f>MIN(G7,I7,K7,M7,O7)</f>
        <v>0</v>
      </c>
      <c r="U7" s="133">
        <f>S7-T7</f>
        <v>47</v>
      </c>
      <c r="V7" s="22"/>
    </row>
    <row r="8" spans="1:22" x14ac:dyDescent="0.25">
      <c r="A8" s="135">
        <v>3</v>
      </c>
      <c r="B8" s="61" t="s">
        <v>52</v>
      </c>
      <c r="C8" s="93">
        <v>14.5</v>
      </c>
      <c r="D8" s="117" t="s">
        <v>10</v>
      </c>
      <c r="E8" s="111" t="s">
        <v>16</v>
      </c>
      <c r="F8" s="61" t="s">
        <v>137</v>
      </c>
      <c r="G8" s="48">
        <v>24</v>
      </c>
      <c r="H8" s="48">
        <v>35</v>
      </c>
      <c r="I8" s="48">
        <v>20</v>
      </c>
      <c r="J8" s="48">
        <v>34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61">
        <f>G8+I8+K8+M8+O8+Q8</f>
        <v>44</v>
      </c>
      <c r="T8" s="94">
        <f>MIN(G8,I8,K8,M8,O8)</f>
        <v>0</v>
      </c>
      <c r="U8" s="62">
        <f>S8-T8</f>
        <v>44</v>
      </c>
      <c r="V8" s="142"/>
    </row>
    <row r="9" spans="1:22" x14ac:dyDescent="0.25">
      <c r="A9" s="123">
        <v>4</v>
      </c>
      <c r="B9" s="98" t="s">
        <v>44</v>
      </c>
      <c r="C9" s="118">
        <v>16.7</v>
      </c>
      <c r="D9" s="119" t="s">
        <v>10</v>
      </c>
      <c r="E9" s="120" t="s">
        <v>16</v>
      </c>
      <c r="F9" s="98" t="s">
        <v>134</v>
      </c>
      <c r="G9" s="98">
        <v>26</v>
      </c>
      <c r="H9" s="98">
        <v>42</v>
      </c>
      <c r="I9" s="98">
        <v>17</v>
      </c>
      <c r="J9" s="98">
        <v>33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f>G9+I9+K9+M9+O9+Q9</f>
        <v>43</v>
      </c>
      <c r="T9" s="132">
        <f>MIN(G9,I9,K9,M9,O9)</f>
        <v>0</v>
      </c>
      <c r="U9" s="133">
        <f>S9-T9</f>
        <v>43</v>
      </c>
      <c r="V9" s="143"/>
    </row>
    <row r="10" spans="1:22" s="127" customFormat="1" ht="13.9" customHeight="1" x14ac:dyDescent="0.25">
      <c r="A10" s="123">
        <v>5</v>
      </c>
      <c r="B10" s="136" t="s">
        <v>149</v>
      </c>
      <c r="C10" s="95">
        <v>11.9</v>
      </c>
      <c r="D10" s="106" t="s">
        <v>8</v>
      </c>
      <c r="E10" s="107" t="s">
        <v>16</v>
      </c>
      <c r="F10" s="136" t="s">
        <v>135</v>
      </c>
      <c r="G10" s="136">
        <v>23</v>
      </c>
      <c r="H10" s="136">
        <v>33</v>
      </c>
      <c r="I10" s="136">
        <v>17</v>
      </c>
      <c r="J10" s="136">
        <v>30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6">
        <f>G10+I10+K10+M10+O10+Q10</f>
        <v>40</v>
      </c>
      <c r="T10" s="137">
        <f>MIN(G10,I10,K10,M10,O10)</f>
        <v>0</v>
      </c>
      <c r="U10" s="138">
        <f>S10-T10</f>
        <v>40</v>
      </c>
      <c r="V10" s="143"/>
    </row>
    <row r="11" spans="1:22" ht="13.9" customHeight="1" x14ac:dyDescent="0.25">
      <c r="A11" s="123">
        <v>6</v>
      </c>
      <c r="B11" s="98" t="s">
        <v>68</v>
      </c>
      <c r="C11" s="118">
        <v>14.7</v>
      </c>
      <c r="D11" s="119" t="s">
        <v>10</v>
      </c>
      <c r="E11" s="120" t="s">
        <v>17</v>
      </c>
      <c r="F11" s="98" t="s">
        <v>83</v>
      </c>
      <c r="G11" s="98">
        <v>22</v>
      </c>
      <c r="H11" s="98">
        <v>34</v>
      </c>
      <c r="I11" s="98">
        <v>18</v>
      </c>
      <c r="J11" s="98">
        <v>31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f>G11+I11+K11+M11+O11+Q11</f>
        <v>40</v>
      </c>
      <c r="T11" s="132">
        <f>MIN(G11,I11,K11,M11,O11)</f>
        <v>0</v>
      </c>
      <c r="U11" s="133">
        <f>S11-T11</f>
        <v>40</v>
      </c>
      <c r="V11" s="22"/>
    </row>
    <row r="12" spans="1:22" x14ac:dyDescent="0.25">
      <c r="A12" s="123">
        <v>7</v>
      </c>
      <c r="B12" s="99" t="s">
        <v>42</v>
      </c>
      <c r="C12" s="113">
        <v>8.1999999999999993</v>
      </c>
      <c r="D12" s="114" t="s">
        <v>8</v>
      </c>
      <c r="E12" s="115" t="s">
        <v>17</v>
      </c>
      <c r="F12" s="99" t="s">
        <v>134</v>
      </c>
      <c r="G12" s="98">
        <v>19</v>
      </c>
      <c r="H12" s="98">
        <v>25</v>
      </c>
      <c r="I12" s="98">
        <v>21</v>
      </c>
      <c r="J12" s="98">
        <v>29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f>G12+I12+K12+M12+O12+Q12</f>
        <v>40</v>
      </c>
      <c r="T12" s="132">
        <f>MIN(G12,I12,K12,M12,O12)</f>
        <v>0</v>
      </c>
      <c r="U12" s="133">
        <f>S12-T12</f>
        <v>40</v>
      </c>
      <c r="V12" s="22"/>
    </row>
    <row r="13" spans="1:22" x14ac:dyDescent="0.25">
      <c r="A13" s="123">
        <v>8</v>
      </c>
      <c r="B13" s="98" t="s">
        <v>50</v>
      </c>
      <c r="C13" s="118">
        <v>21.9</v>
      </c>
      <c r="D13" s="119" t="s">
        <v>10</v>
      </c>
      <c r="E13" s="120" t="s">
        <v>16</v>
      </c>
      <c r="F13" s="98" t="s">
        <v>133</v>
      </c>
      <c r="G13" s="98">
        <v>17</v>
      </c>
      <c r="H13" s="98">
        <v>37</v>
      </c>
      <c r="I13" s="98">
        <v>22</v>
      </c>
      <c r="J13" s="98">
        <v>44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f>G13+I13+K13+M13+O13+Q13</f>
        <v>39</v>
      </c>
      <c r="T13" s="132">
        <f>MIN(G13,I13,K13,M13,O13)</f>
        <v>0</v>
      </c>
      <c r="U13" s="133">
        <f>S13-T13</f>
        <v>39</v>
      </c>
      <c r="V13" s="127"/>
    </row>
    <row r="14" spans="1:22" s="125" customFormat="1" x14ac:dyDescent="0.25">
      <c r="A14" s="123">
        <v>9</v>
      </c>
      <c r="B14" s="98" t="s">
        <v>46</v>
      </c>
      <c r="C14" s="118">
        <v>16.7</v>
      </c>
      <c r="D14" s="119" t="s">
        <v>10</v>
      </c>
      <c r="E14" s="120" t="s">
        <v>16</v>
      </c>
      <c r="F14" s="99" t="s">
        <v>65</v>
      </c>
      <c r="G14" s="98">
        <v>18</v>
      </c>
      <c r="H14" s="98">
        <v>33</v>
      </c>
      <c r="I14" s="98">
        <v>19</v>
      </c>
      <c r="J14" s="98">
        <v>33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f>G14+I14+K14+M14+O14+Q14</f>
        <v>37</v>
      </c>
      <c r="T14" s="132">
        <f>MIN(G14,I14,K14,M14,O14)</f>
        <v>0</v>
      </c>
      <c r="U14" s="133">
        <f>S14-T14</f>
        <v>37</v>
      </c>
      <c r="V14" s="127"/>
    </row>
    <row r="15" spans="1:22" s="134" customFormat="1" x14ac:dyDescent="0.25">
      <c r="A15" s="135">
        <v>10</v>
      </c>
      <c r="B15" s="2" t="s">
        <v>139</v>
      </c>
      <c r="C15" s="19">
        <v>-1.5</v>
      </c>
      <c r="D15" s="20" t="s">
        <v>8</v>
      </c>
      <c r="E15" s="58" t="s">
        <v>17</v>
      </c>
      <c r="F15" s="2" t="s">
        <v>161</v>
      </c>
      <c r="G15" s="48">
        <v>0</v>
      </c>
      <c r="H15" s="48">
        <v>0</v>
      </c>
      <c r="I15" s="91">
        <v>36</v>
      </c>
      <c r="J15" s="91">
        <v>35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f>G15+I15+K15+M15+O15+Q15</f>
        <v>36</v>
      </c>
      <c r="T15" s="137">
        <f>MIN(G15,I15,K15,M15,O15)</f>
        <v>0</v>
      </c>
      <c r="U15" s="138">
        <f>S15-T15</f>
        <v>36</v>
      </c>
      <c r="V15" s="22"/>
    </row>
    <row r="16" spans="1:22" s="22" customFormat="1" ht="15.75" customHeight="1" x14ac:dyDescent="0.25">
      <c r="A16" s="135">
        <v>11</v>
      </c>
      <c r="B16" s="48" t="s">
        <v>53</v>
      </c>
      <c r="C16" s="95">
        <v>10.1</v>
      </c>
      <c r="D16" s="110" t="s">
        <v>8</v>
      </c>
      <c r="E16" s="107" t="s">
        <v>16</v>
      </c>
      <c r="F16" s="48" t="s">
        <v>137</v>
      </c>
      <c r="G16" s="48">
        <v>19</v>
      </c>
      <c r="H16" s="48">
        <v>26</v>
      </c>
      <c r="I16" s="48">
        <v>17</v>
      </c>
      <c r="J16" s="48">
        <v>26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f>G16+I16+K16+M16+O16+Q16</f>
        <v>36</v>
      </c>
      <c r="T16" s="94">
        <f>MIN(G16,I16,K16,M16,O16)</f>
        <v>0</v>
      </c>
      <c r="U16" s="10">
        <f>S16-T16</f>
        <v>36</v>
      </c>
    </row>
    <row r="17" spans="1:22" s="22" customFormat="1" x14ac:dyDescent="0.25">
      <c r="A17" s="135">
        <v>12</v>
      </c>
      <c r="B17" s="99" t="s">
        <v>48</v>
      </c>
      <c r="C17" s="118">
        <v>17.899999999999999</v>
      </c>
      <c r="D17" s="144" t="s">
        <v>10</v>
      </c>
      <c r="E17" s="145" t="s">
        <v>16</v>
      </c>
      <c r="F17" s="99" t="s">
        <v>137</v>
      </c>
      <c r="G17" s="98">
        <v>18</v>
      </c>
      <c r="H17" s="98">
        <v>35</v>
      </c>
      <c r="I17" s="98">
        <v>18</v>
      </c>
      <c r="J17" s="98">
        <v>35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f>G17+I17+K17+M17+O17+Q17</f>
        <v>36</v>
      </c>
      <c r="T17" s="132">
        <f>MIN(G17,I17,K17,M17,O17)</f>
        <v>0</v>
      </c>
      <c r="U17" s="133">
        <f>S17-T17</f>
        <v>36</v>
      </c>
    </row>
    <row r="18" spans="1:22" s="22" customFormat="1" x14ac:dyDescent="0.25">
      <c r="A18" s="135">
        <v>13</v>
      </c>
      <c r="B18" s="99" t="s">
        <v>43</v>
      </c>
      <c r="C18" s="118">
        <v>14.7</v>
      </c>
      <c r="D18" s="119" t="s">
        <v>10</v>
      </c>
      <c r="E18" s="120" t="s">
        <v>17</v>
      </c>
      <c r="F18" s="99" t="s">
        <v>134</v>
      </c>
      <c r="G18" s="98">
        <v>14</v>
      </c>
      <c r="H18" s="98">
        <v>25</v>
      </c>
      <c r="I18" s="98">
        <v>18</v>
      </c>
      <c r="J18" s="98">
        <v>34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f>G18+I18+K18+M18+O18+Q18</f>
        <v>32</v>
      </c>
      <c r="T18" s="132">
        <f>MIN(G18,I18,K18,M18,O18)</f>
        <v>0</v>
      </c>
      <c r="U18" s="133">
        <f>S18-T18</f>
        <v>32</v>
      </c>
    </row>
    <row r="19" spans="1:22" s="134" customFormat="1" x14ac:dyDescent="0.25">
      <c r="A19" s="135">
        <v>14</v>
      </c>
      <c r="B19" s="139" t="s">
        <v>75</v>
      </c>
      <c r="C19" s="95">
        <v>18.899999999999999</v>
      </c>
      <c r="D19" s="106" t="s">
        <v>10</v>
      </c>
      <c r="E19" s="107" t="s">
        <v>18</v>
      </c>
      <c r="F19" s="139" t="s">
        <v>88</v>
      </c>
      <c r="G19" s="136">
        <v>18</v>
      </c>
      <c r="H19" s="136">
        <v>35</v>
      </c>
      <c r="I19" s="136">
        <v>13</v>
      </c>
      <c r="J19" s="136">
        <v>29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f>G19+I19+K19+M19+O19+Q19</f>
        <v>31</v>
      </c>
      <c r="T19" s="137">
        <f>MIN(G19,I19,K19,M19,O19)</f>
        <v>0</v>
      </c>
      <c r="U19" s="138">
        <f>S19-T19</f>
        <v>31</v>
      </c>
      <c r="V19" s="22"/>
    </row>
    <row r="20" spans="1:22" s="22" customFormat="1" x14ac:dyDescent="0.25">
      <c r="A20" s="135">
        <v>15</v>
      </c>
      <c r="B20" s="99" t="s">
        <v>0</v>
      </c>
      <c r="C20" s="118">
        <v>11.8</v>
      </c>
      <c r="D20" s="119" t="s">
        <v>8</v>
      </c>
      <c r="E20" s="120" t="s">
        <v>16</v>
      </c>
      <c r="F20" s="99" t="s">
        <v>65</v>
      </c>
      <c r="G20" s="98">
        <v>15</v>
      </c>
      <c r="H20" s="98">
        <v>25</v>
      </c>
      <c r="I20" s="98">
        <v>16</v>
      </c>
      <c r="J20" s="98">
        <v>26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f>G20+I20+K20+M20+O20+Q20</f>
        <v>31</v>
      </c>
      <c r="T20" s="132">
        <f>MIN(G20,I20,K20,M20,O20)</f>
        <v>0</v>
      </c>
      <c r="U20" s="133">
        <f>S20-T20</f>
        <v>31</v>
      </c>
    </row>
    <row r="21" spans="1:22" x14ac:dyDescent="0.25">
      <c r="A21" s="135">
        <v>16</v>
      </c>
      <c r="B21" s="139" t="s">
        <v>14</v>
      </c>
      <c r="C21" s="95">
        <v>18.7</v>
      </c>
      <c r="D21" s="106" t="s">
        <v>10</v>
      </c>
      <c r="E21" s="107" t="s">
        <v>16</v>
      </c>
      <c r="F21" s="139" t="s">
        <v>135</v>
      </c>
      <c r="G21" s="136">
        <v>15</v>
      </c>
      <c r="H21" s="136">
        <v>30</v>
      </c>
      <c r="I21" s="136">
        <v>14</v>
      </c>
      <c r="J21" s="136">
        <v>32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  <c r="S21" s="136">
        <f>G21+I21+K21+M21+O21+Q21</f>
        <v>29</v>
      </c>
      <c r="T21" s="137">
        <f>MIN(G21,I21,K21,M21,O21)</f>
        <v>0</v>
      </c>
      <c r="U21" s="138">
        <f>S21-T21</f>
        <v>29</v>
      </c>
      <c r="V21" s="22"/>
    </row>
    <row r="22" spans="1:22" s="125" customFormat="1" x14ac:dyDescent="0.25">
      <c r="A22" s="135">
        <v>17</v>
      </c>
      <c r="B22" s="99" t="s">
        <v>55</v>
      </c>
      <c r="C22" s="118">
        <v>22.8</v>
      </c>
      <c r="D22" s="119" t="s">
        <v>10</v>
      </c>
      <c r="E22" s="120" t="s">
        <v>16</v>
      </c>
      <c r="F22" s="99" t="s">
        <v>129</v>
      </c>
      <c r="G22" s="98">
        <v>18</v>
      </c>
      <c r="H22" s="98">
        <v>41</v>
      </c>
      <c r="I22" s="98">
        <v>10</v>
      </c>
      <c r="J22" s="98">
        <v>33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f>G22+I22+K22+M22+O22+Q22</f>
        <v>28</v>
      </c>
      <c r="T22" s="132">
        <f>MIN(G22,I22,K22,M22,O22)</f>
        <v>0</v>
      </c>
      <c r="U22" s="133">
        <f>S22-T22</f>
        <v>28</v>
      </c>
      <c r="V22" s="22"/>
    </row>
    <row r="23" spans="1:22" s="125" customFormat="1" x14ac:dyDescent="0.25">
      <c r="A23" s="135">
        <v>18</v>
      </c>
      <c r="B23" s="99" t="s">
        <v>104</v>
      </c>
      <c r="C23" s="118">
        <v>15</v>
      </c>
      <c r="D23" s="119" t="s">
        <v>10</v>
      </c>
      <c r="E23" s="120" t="s">
        <v>16</v>
      </c>
      <c r="F23" s="99" t="s">
        <v>129</v>
      </c>
      <c r="G23" s="98">
        <v>17</v>
      </c>
      <c r="H23" s="98">
        <v>30</v>
      </c>
      <c r="I23" s="98">
        <v>11</v>
      </c>
      <c r="J23" s="98">
        <v>23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f>G23+I23+K23+M23+O23+Q23</f>
        <v>28</v>
      </c>
      <c r="T23" s="132">
        <f>MIN(G23,I23,K23,M23,O23)</f>
        <v>0</v>
      </c>
      <c r="U23" s="133">
        <f>S23-T23</f>
        <v>28</v>
      </c>
      <c r="V23" s="22"/>
    </row>
    <row r="24" spans="1:22" x14ac:dyDescent="0.25">
      <c r="A24" s="135">
        <v>19</v>
      </c>
      <c r="B24" s="139" t="s">
        <v>77</v>
      </c>
      <c r="C24" s="95">
        <v>17</v>
      </c>
      <c r="D24" s="147" t="s">
        <v>10</v>
      </c>
      <c r="E24" s="109" t="s">
        <v>17</v>
      </c>
      <c r="F24" s="139" t="s">
        <v>88</v>
      </c>
      <c r="G24" s="136">
        <v>13</v>
      </c>
      <c r="H24" s="136">
        <v>22</v>
      </c>
      <c r="I24" s="136">
        <v>14</v>
      </c>
      <c r="J24" s="136">
        <v>28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f>G24+I24+K24+M24+O24+Q24</f>
        <v>27</v>
      </c>
      <c r="T24" s="137">
        <f>MIN(G24,I24,K24,M24,O24)</f>
        <v>0</v>
      </c>
      <c r="U24" s="138">
        <f>S24-T24</f>
        <v>27</v>
      </c>
      <c r="V24" s="22"/>
    </row>
    <row r="25" spans="1:22" x14ac:dyDescent="0.25">
      <c r="A25" s="135">
        <v>20</v>
      </c>
      <c r="B25" s="99" t="s">
        <v>101</v>
      </c>
      <c r="C25" s="118">
        <v>22.4</v>
      </c>
      <c r="D25" s="119" t="s">
        <v>10</v>
      </c>
      <c r="E25" s="115" t="s">
        <v>16</v>
      </c>
      <c r="F25" s="98" t="s">
        <v>129</v>
      </c>
      <c r="G25" s="98">
        <v>13</v>
      </c>
      <c r="H25" s="98">
        <v>33</v>
      </c>
      <c r="I25" s="98">
        <v>14</v>
      </c>
      <c r="J25" s="98">
        <v>38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f>G25+I25+K25+M25+O25+Q25</f>
        <v>27</v>
      </c>
      <c r="T25" s="132">
        <f>MIN(G25,I25,K25,M25,O25)</f>
        <v>0</v>
      </c>
      <c r="U25" s="133">
        <f>S25-T25</f>
        <v>27</v>
      </c>
      <c r="V25" s="22"/>
    </row>
    <row r="26" spans="1:22" x14ac:dyDescent="0.25">
      <c r="A26" s="135">
        <v>21</v>
      </c>
      <c r="B26" s="1" t="s">
        <v>93</v>
      </c>
      <c r="C26" s="19">
        <v>9.4</v>
      </c>
      <c r="D26" s="20" t="s">
        <v>8</v>
      </c>
      <c r="E26" s="59" t="s">
        <v>16</v>
      </c>
      <c r="F26" s="1" t="s">
        <v>135</v>
      </c>
      <c r="G26" s="48">
        <v>0</v>
      </c>
      <c r="H26" s="48">
        <v>0</v>
      </c>
      <c r="I26" s="48">
        <v>26</v>
      </c>
      <c r="J26" s="48">
        <v>34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136">
        <f>G26+I26+K26+M26+O26+Q26</f>
        <v>26</v>
      </c>
      <c r="T26" s="137">
        <f>MIN(G26,I26,K26,M26,O26)</f>
        <v>0</v>
      </c>
      <c r="U26" s="138">
        <f>S26-T26</f>
        <v>26</v>
      </c>
      <c r="V26" s="22"/>
    </row>
    <row r="27" spans="1:22" x14ac:dyDescent="0.25">
      <c r="A27" s="135">
        <v>22</v>
      </c>
      <c r="B27" s="99" t="s">
        <v>152</v>
      </c>
      <c r="C27" s="118">
        <v>20.3</v>
      </c>
      <c r="D27" s="119" t="s">
        <v>10</v>
      </c>
      <c r="E27" s="115" t="s">
        <v>17</v>
      </c>
      <c r="F27" s="98" t="s">
        <v>133</v>
      </c>
      <c r="G27" s="98">
        <v>13</v>
      </c>
      <c r="H27" s="98">
        <v>28</v>
      </c>
      <c r="I27" s="98">
        <v>13</v>
      </c>
      <c r="J27" s="98">
        <v>34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f>G27+I27+K27+M27+O27+Q27</f>
        <v>26</v>
      </c>
      <c r="T27" s="132">
        <f>MIN(G27,I27,K27,M27,O27)</f>
        <v>0</v>
      </c>
      <c r="U27" s="133">
        <f>S27-T27</f>
        <v>26</v>
      </c>
      <c r="V27" s="142"/>
    </row>
    <row r="28" spans="1:22" x14ac:dyDescent="0.25">
      <c r="A28" s="135">
        <v>23</v>
      </c>
      <c r="B28" s="99" t="s">
        <v>140</v>
      </c>
      <c r="C28" s="113">
        <v>33.9</v>
      </c>
      <c r="D28" s="114" t="s">
        <v>136</v>
      </c>
      <c r="E28" s="115" t="s">
        <v>17</v>
      </c>
      <c r="F28" s="98" t="s">
        <v>145</v>
      </c>
      <c r="G28" s="98">
        <v>15</v>
      </c>
      <c r="H28" s="98">
        <v>45</v>
      </c>
      <c r="I28" s="98">
        <v>9</v>
      </c>
      <c r="J28" s="98">
        <v>31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f>G28+I28+K28+M28+O28+Q28</f>
        <v>24</v>
      </c>
      <c r="T28" s="132">
        <f>MIN(G28,I28,K28,M28,O28)</f>
        <v>0</v>
      </c>
      <c r="U28" s="133">
        <f>S28-T28</f>
        <v>24</v>
      </c>
      <c r="V28" s="22"/>
    </row>
    <row r="29" spans="1:22" x14ac:dyDescent="0.25">
      <c r="A29" s="135">
        <v>24</v>
      </c>
      <c r="B29" s="99" t="s">
        <v>57</v>
      </c>
      <c r="C29" s="113">
        <v>21</v>
      </c>
      <c r="D29" s="121" t="s">
        <v>10</v>
      </c>
      <c r="E29" s="122" t="s">
        <v>17</v>
      </c>
      <c r="F29" s="99" t="s">
        <v>133</v>
      </c>
      <c r="G29" s="98">
        <v>11</v>
      </c>
      <c r="H29" s="98">
        <v>23</v>
      </c>
      <c r="I29" s="98">
        <v>13</v>
      </c>
      <c r="J29" s="98">
        <v>36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f>G29+I29+K29+M29+O29+Q29</f>
        <v>24</v>
      </c>
      <c r="T29" s="132">
        <f>MIN(G29,I29,K29,M29,O29)</f>
        <v>0</v>
      </c>
      <c r="U29" s="133">
        <f>S29-T29</f>
        <v>24</v>
      </c>
      <c r="V29" s="22"/>
    </row>
    <row r="30" spans="1:22" x14ac:dyDescent="0.25">
      <c r="A30" s="135">
        <v>25</v>
      </c>
      <c r="B30" s="99" t="s">
        <v>144</v>
      </c>
      <c r="C30" s="113">
        <v>16</v>
      </c>
      <c r="D30" s="114" t="s">
        <v>10</v>
      </c>
      <c r="E30" s="115" t="s">
        <v>16</v>
      </c>
      <c r="F30" s="99" t="s">
        <v>156</v>
      </c>
      <c r="G30" s="98">
        <v>23</v>
      </c>
      <c r="H30" s="98">
        <v>36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8">
        <v>0</v>
      </c>
      <c r="R30" s="98">
        <v>0</v>
      </c>
      <c r="S30" s="98">
        <f>G30+I30+K30+M30+O30+Q30</f>
        <v>23</v>
      </c>
      <c r="T30" s="132">
        <f>MIN(G30,I30,K30,M30,O30)</f>
        <v>0</v>
      </c>
      <c r="U30" s="133">
        <f>S30-T30</f>
        <v>23</v>
      </c>
      <c r="V30" s="142"/>
    </row>
    <row r="31" spans="1:22" x14ac:dyDescent="0.25">
      <c r="A31" s="135">
        <v>26</v>
      </c>
      <c r="B31" s="1" t="s">
        <v>61</v>
      </c>
      <c r="C31" s="7">
        <v>9</v>
      </c>
      <c r="D31" s="21" t="s">
        <v>8</v>
      </c>
      <c r="E31" s="59" t="s">
        <v>16</v>
      </c>
      <c r="F31" s="1" t="s">
        <v>97</v>
      </c>
      <c r="G31" s="48">
        <v>0</v>
      </c>
      <c r="H31" s="48">
        <v>0</v>
      </c>
      <c r="I31" s="91">
        <v>23</v>
      </c>
      <c r="J31" s="91">
        <v>32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f>G31+I31+K31+M31+O31+Q31</f>
        <v>23</v>
      </c>
      <c r="T31" s="94">
        <f>MIN(G31,I31,K31,M31,O31)</f>
        <v>0</v>
      </c>
      <c r="U31" s="10">
        <f>S31-T31</f>
        <v>23</v>
      </c>
      <c r="V31" s="22"/>
    </row>
    <row r="32" spans="1:22" x14ac:dyDescent="0.25">
      <c r="A32" s="123">
        <v>27</v>
      </c>
      <c r="B32" s="99" t="s">
        <v>56</v>
      </c>
      <c r="C32" s="7">
        <v>9.6</v>
      </c>
      <c r="D32" s="21" t="s">
        <v>8</v>
      </c>
      <c r="E32" s="59" t="s">
        <v>17</v>
      </c>
      <c r="F32" s="1" t="s">
        <v>83</v>
      </c>
      <c r="G32" s="48">
        <v>0</v>
      </c>
      <c r="H32" s="48">
        <v>0</v>
      </c>
      <c r="I32" s="98">
        <v>23</v>
      </c>
      <c r="J32" s="98">
        <v>32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v>0</v>
      </c>
      <c r="R32" s="98">
        <v>0</v>
      </c>
      <c r="S32" s="98">
        <f>G32+I32+K32+M32+O32+Q32</f>
        <v>23</v>
      </c>
      <c r="T32" s="132">
        <f>MIN(G32,I32,K32,M32,O32)</f>
        <v>0</v>
      </c>
      <c r="U32" s="133">
        <f>S32-T32</f>
        <v>23</v>
      </c>
      <c r="V32" s="22"/>
    </row>
    <row r="33" spans="1:22" s="127" customFormat="1" x14ac:dyDescent="0.25">
      <c r="A33" s="123">
        <v>28</v>
      </c>
      <c r="B33" s="1" t="s">
        <v>64</v>
      </c>
      <c r="C33" s="7">
        <v>11.5</v>
      </c>
      <c r="D33" s="21" t="s">
        <v>8</v>
      </c>
      <c r="E33" s="59" t="s">
        <v>16</v>
      </c>
      <c r="F33" s="1" t="s">
        <v>160</v>
      </c>
      <c r="G33" s="48">
        <v>0</v>
      </c>
      <c r="H33" s="48">
        <v>0</v>
      </c>
      <c r="I33" s="91">
        <v>22</v>
      </c>
      <c r="J33" s="91">
        <v>35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98">
        <v>0</v>
      </c>
      <c r="R33" s="98">
        <v>0</v>
      </c>
      <c r="S33" s="98">
        <f>G33+I33+K33+M33+O33+Q33</f>
        <v>22</v>
      </c>
      <c r="T33" s="132">
        <f>MIN(G33,I33,K33,M33,O33)</f>
        <v>0</v>
      </c>
      <c r="U33" s="133">
        <f>S33-T33</f>
        <v>22</v>
      </c>
      <c r="V33" s="22"/>
    </row>
    <row r="34" spans="1:22" s="5" customFormat="1" x14ac:dyDescent="0.25">
      <c r="A34" s="123">
        <v>29</v>
      </c>
      <c r="B34" s="99" t="s">
        <v>81</v>
      </c>
      <c r="C34" s="113">
        <v>11.3</v>
      </c>
      <c r="D34" s="114" t="s">
        <v>8</v>
      </c>
      <c r="E34" s="115" t="s">
        <v>16</v>
      </c>
      <c r="F34" s="99" t="s">
        <v>83</v>
      </c>
      <c r="G34" s="98">
        <v>21</v>
      </c>
      <c r="H34" s="98">
        <v>30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f>G34+I34+K34+M34+O34+Q34</f>
        <v>21</v>
      </c>
      <c r="T34" s="132">
        <f>MIN(G34,I34,K34,M34,O34)</f>
        <v>0</v>
      </c>
      <c r="U34" s="133">
        <f>S34-T34</f>
        <v>21</v>
      </c>
      <c r="V34" s="22"/>
    </row>
    <row r="35" spans="1:22" s="5" customFormat="1" x14ac:dyDescent="0.25">
      <c r="A35" s="123">
        <v>30</v>
      </c>
      <c r="B35" s="139" t="s">
        <v>1</v>
      </c>
      <c r="C35" s="93">
        <v>23.5</v>
      </c>
      <c r="D35" s="112" t="s">
        <v>10</v>
      </c>
      <c r="E35" s="111" t="s">
        <v>16</v>
      </c>
      <c r="F35" s="139" t="s">
        <v>2</v>
      </c>
      <c r="G35" s="136">
        <v>11</v>
      </c>
      <c r="H35" s="136">
        <v>31</v>
      </c>
      <c r="I35" s="136">
        <v>9</v>
      </c>
      <c r="J35" s="136">
        <v>29</v>
      </c>
      <c r="K35" s="136">
        <v>0</v>
      </c>
      <c r="L35" s="136">
        <v>0</v>
      </c>
      <c r="M35" s="136">
        <v>0</v>
      </c>
      <c r="N35" s="136">
        <v>0</v>
      </c>
      <c r="O35" s="136">
        <v>0</v>
      </c>
      <c r="P35" s="136">
        <v>0</v>
      </c>
      <c r="Q35" s="136">
        <v>0</v>
      </c>
      <c r="R35" s="136">
        <v>0</v>
      </c>
      <c r="S35" s="136">
        <f>G35+I35+K35+M35+O35+Q35</f>
        <v>20</v>
      </c>
      <c r="T35" s="137">
        <f>MIN(G35,I35,K35,M35,O35)</f>
        <v>0</v>
      </c>
      <c r="U35" s="138">
        <f>S35-T35</f>
        <v>20</v>
      </c>
      <c r="V35" s="22"/>
    </row>
    <row r="36" spans="1:22" s="5" customFormat="1" x14ac:dyDescent="0.25">
      <c r="A36" s="123">
        <v>31</v>
      </c>
      <c r="B36" s="99" t="s">
        <v>138</v>
      </c>
      <c r="C36" s="113">
        <v>22.2</v>
      </c>
      <c r="D36" s="114" t="s">
        <v>10</v>
      </c>
      <c r="E36" s="115" t="s">
        <v>17</v>
      </c>
      <c r="F36" s="99" t="s">
        <v>145</v>
      </c>
      <c r="G36" s="98">
        <v>14</v>
      </c>
      <c r="H36" s="98">
        <v>35</v>
      </c>
      <c r="I36" s="98">
        <v>6</v>
      </c>
      <c r="J36" s="98">
        <v>20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98">
        <f>G36+I36+K36+M36+O36+Q36</f>
        <v>20</v>
      </c>
      <c r="T36" s="132">
        <f>MIN(G36,I36,K36,M36,O36)</f>
        <v>0</v>
      </c>
      <c r="U36" s="133">
        <f>S36-T36</f>
        <v>20</v>
      </c>
      <c r="V36" s="22"/>
    </row>
    <row r="37" spans="1:22" x14ac:dyDescent="0.25">
      <c r="A37" s="123">
        <v>32</v>
      </c>
      <c r="B37" s="99" t="s">
        <v>118</v>
      </c>
      <c r="C37" s="93">
        <v>10.1</v>
      </c>
      <c r="D37" s="112" t="s">
        <v>8</v>
      </c>
      <c r="E37" s="111" t="s">
        <v>132</v>
      </c>
      <c r="F37" s="139" t="s">
        <v>115</v>
      </c>
      <c r="G37" s="136">
        <v>20</v>
      </c>
      <c r="H37" s="136">
        <v>29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36">
        <f>G37+I37+K37+M37+O37+Q37</f>
        <v>20</v>
      </c>
      <c r="T37" s="137">
        <f>MIN(G37,I37,K37,M37,O37)</f>
        <v>0</v>
      </c>
      <c r="U37" s="138">
        <f>S37-T37</f>
        <v>20</v>
      </c>
    </row>
    <row r="38" spans="1:22" x14ac:dyDescent="0.25">
      <c r="A38" s="123">
        <v>33</v>
      </c>
      <c r="B38" s="99" t="s">
        <v>106</v>
      </c>
      <c r="C38" s="113">
        <v>11.3</v>
      </c>
      <c r="D38" s="114" t="s">
        <v>8</v>
      </c>
      <c r="E38" s="115" t="s">
        <v>17</v>
      </c>
      <c r="F38" s="99" t="s">
        <v>105</v>
      </c>
      <c r="G38" s="136">
        <v>19</v>
      </c>
      <c r="H38" s="136">
        <v>30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6">
        <f>G38+I38+K38+M38+O38+Q38</f>
        <v>19</v>
      </c>
      <c r="T38" s="137">
        <f>MIN(G38,I38,K38,M38,O38)</f>
        <v>0</v>
      </c>
      <c r="U38" s="138">
        <f>S38-T38</f>
        <v>19</v>
      </c>
      <c r="V38" s="125"/>
    </row>
    <row r="39" spans="1:22" x14ac:dyDescent="0.25">
      <c r="A39" s="123">
        <v>34</v>
      </c>
      <c r="B39" s="99" t="s">
        <v>95</v>
      </c>
      <c r="C39" s="113">
        <v>25.2</v>
      </c>
      <c r="D39" s="114" t="s">
        <v>9</v>
      </c>
      <c r="E39" s="115" t="s">
        <v>16</v>
      </c>
      <c r="F39" s="99" t="s">
        <v>135</v>
      </c>
      <c r="G39" s="136">
        <v>11</v>
      </c>
      <c r="H39" s="136">
        <v>29</v>
      </c>
      <c r="I39" s="136">
        <v>8</v>
      </c>
      <c r="J39" s="136">
        <v>27</v>
      </c>
      <c r="K39" s="136">
        <v>0</v>
      </c>
      <c r="L39" s="136">
        <v>0</v>
      </c>
      <c r="M39" s="136">
        <v>0</v>
      </c>
      <c r="N39" s="136">
        <v>0</v>
      </c>
      <c r="O39" s="136">
        <v>0</v>
      </c>
      <c r="P39" s="136">
        <v>0</v>
      </c>
      <c r="Q39" s="136">
        <v>0</v>
      </c>
      <c r="R39" s="136">
        <v>0</v>
      </c>
      <c r="S39" s="136">
        <f>G39+I39+K39+M39+O39+Q39</f>
        <v>19</v>
      </c>
      <c r="T39" s="137">
        <f>MIN(G39,I39,K39,M39,O39)</f>
        <v>0</v>
      </c>
      <c r="U39" s="138">
        <f>S39-T39</f>
        <v>19</v>
      </c>
      <c r="V39" s="125"/>
    </row>
    <row r="40" spans="1:22" s="128" customFormat="1" x14ac:dyDescent="0.25">
      <c r="A40" s="123">
        <v>35</v>
      </c>
      <c r="B40" s="99" t="s">
        <v>70</v>
      </c>
      <c r="C40" s="113">
        <v>9.8000000000000007</v>
      </c>
      <c r="D40" s="114" t="s">
        <v>8</v>
      </c>
      <c r="E40" s="115" t="s">
        <v>16</v>
      </c>
      <c r="F40" s="99" t="s">
        <v>83</v>
      </c>
      <c r="G40" s="98">
        <v>18</v>
      </c>
      <c r="H40" s="98">
        <v>26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  <c r="N40" s="98">
        <v>0</v>
      </c>
      <c r="O40" s="98">
        <v>0</v>
      </c>
      <c r="P40" s="98">
        <v>0</v>
      </c>
      <c r="Q40" s="98">
        <v>0</v>
      </c>
      <c r="R40" s="98">
        <v>0</v>
      </c>
      <c r="S40" s="98">
        <f>G40+I40+K40+M40+O40+Q40</f>
        <v>18</v>
      </c>
      <c r="T40" s="132">
        <f>MIN(G40,I40,K40,M40,O40)</f>
        <v>0</v>
      </c>
      <c r="U40" s="133">
        <f>S40-T40</f>
        <v>18</v>
      </c>
      <c r="V40"/>
    </row>
    <row r="41" spans="1:22" x14ac:dyDescent="0.25">
      <c r="A41" s="67">
        <v>36</v>
      </c>
      <c r="B41" s="99" t="s">
        <v>103</v>
      </c>
      <c r="C41" s="113">
        <v>42.3</v>
      </c>
      <c r="D41" s="114" t="s">
        <v>136</v>
      </c>
      <c r="E41" s="115" t="s">
        <v>17</v>
      </c>
      <c r="F41" s="98" t="s">
        <v>129</v>
      </c>
      <c r="G41" s="98">
        <v>13</v>
      </c>
      <c r="H41" s="98">
        <v>53</v>
      </c>
      <c r="I41" s="98">
        <v>5</v>
      </c>
      <c r="J41" s="98">
        <v>21</v>
      </c>
      <c r="K41" s="98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0</v>
      </c>
      <c r="S41" s="98">
        <f>G41+I41+K41+M41+O41+Q41</f>
        <v>18</v>
      </c>
      <c r="T41" s="132">
        <f>MIN(G41,I41,K41,M41,O41)</f>
        <v>0</v>
      </c>
      <c r="U41" s="133">
        <f>S41-T41</f>
        <v>18</v>
      </c>
    </row>
    <row r="42" spans="1:22" x14ac:dyDescent="0.25">
      <c r="A42" s="67">
        <v>37</v>
      </c>
      <c r="B42" s="99" t="s">
        <v>69</v>
      </c>
      <c r="C42" s="113">
        <v>35.6</v>
      </c>
      <c r="D42" s="114" t="s">
        <v>9</v>
      </c>
      <c r="E42" s="115" t="s">
        <v>17</v>
      </c>
      <c r="F42" s="99" t="s">
        <v>105</v>
      </c>
      <c r="G42" s="136">
        <v>12</v>
      </c>
      <c r="H42" s="136">
        <v>44</v>
      </c>
      <c r="I42" s="136">
        <v>5</v>
      </c>
      <c r="J42" s="136">
        <v>31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36">
        <f>G42+I42+K42+M42+O42+Q42</f>
        <v>17</v>
      </c>
      <c r="T42" s="137">
        <f>MIN(G42,I42,K42,M42,O42)</f>
        <v>0</v>
      </c>
      <c r="U42" s="138">
        <f>S42-T42</f>
        <v>17</v>
      </c>
    </row>
    <row r="43" spans="1:22" x14ac:dyDescent="0.25">
      <c r="A43" s="67">
        <v>38</v>
      </c>
      <c r="B43" s="1" t="s">
        <v>80</v>
      </c>
      <c r="C43" s="7">
        <v>21</v>
      </c>
      <c r="D43" s="21" t="s">
        <v>10</v>
      </c>
      <c r="E43" s="59" t="s">
        <v>16</v>
      </c>
      <c r="F43" s="1" t="s">
        <v>65</v>
      </c>
      <c r="G43" s="48">
        <v>0</v>
      </c>
      <c r="H43" s="48">
        <v>0</v>
      </c>
      <c r="I43" s="91">
        <v>17</v>
      </c>
      <c r="J43" s="91">
        <v>39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36">
        <f>G43+I43+K43+M43+O43+Q43</f>
        <v>17</v>
      </c>
      <c r="T43" s="137">
        <f>MIN(G43,I43,K43,M43,O43)</f>
        <v>0</v>
      </c>
      <c r="U43" s="138">
        <f>S43-T43</f>
        <v>17</v>
      </c>
    </row>
    <row r="44" spans="1:22" x14ac:dyDescent="0.25">
      <c r="A44" s="67">
        <v>39</v>
      </c>
      <c r="B44" s="99" t="s">
        <v>151</v>
      </c>
      <c r="C44" s="113">
        <v>16.5</v>
      </c>
      <c r="D44" s="114" t="s">
        <v>10</v>
      </c>
      <c r="E44" s="115" t="s">
        <v>17</v>
      </c>
      <c r="F44" s="99"/>
      <c r="G44" s="98">
        <v>10</v>
      </c>
      <c r="H44" s="98">
        <v>21</v>
      </c>
      <c r="I44" s="98">
        <v>7</v>
      </c>
      <c r="J44" s="98">
        <v>20</v>
      </c>
      <c r="K44" s="98">
        <v>0</v>
      </c>
      <c r="L44" s="98">
        <v>0</v>
      </c>
      <c r="M44" s="98">
        <v>0</v>
      </c>
      <c r="N44" s="98">
        <v>0</v>
      </c>
      <c r="O44" s="98">
        <v>0</v>
      </c>
      <c r="P44" s="98">
        <v>0</v>
      </c>
      <c r="Q44" s="98">
        <v>0</v>
      </c>
      <c r="R44" s="98">
        <v>0</v>
      </c>
      <c r="S44" s="98">
        <f>G44+I44+K44+M44+O44+Q44</f>
        <v>17</v>
      </c>
      <c r="T44" s="132">
        <f>MIN(G44,I44,K44,M44,O44)</f>
        <v>0</v>
      </c>
      <c r="U44" s="133">
        <f>S44-T44</f>
        <v>17</v>
      </c>
    </row>
    <row r="45" spans="1:22" s="127" customFormat="1" x14ac:dyDescent="0.25">
      <c r="A45" s="123">
        <v>40</v>
      </c>
      <c r="B45" s="99" t="s">
        <v>142</v>
      </c>
      <c r="C45" s="113">
        <v>18</v>
      </c>
      <c r="D45" s="114" t="s">
        <v>10</v>
      </c>
      <c r="E45" s="115" t="s">
        <v>18</v>
      </c>
      <c r="F45" s="99" t="s">
        <v>156</v>
      </c>
      <c r="G45" s="98">
        <v>16</v>
      </c>
      <c r="H45" s="98">
        <v>29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98">
        <v>0</v>
      </c>
      <c r="O45" s="98">
        <v>0</v>
      </c>
      <c r="P45" s="98">
        <v>0</v>
      </c>
      <c r="Q45" s="98">
        <v>0</v>
      </c>
      <c r="R45" s="98">
        <v>0</v>
      </c>
      <c r="S45" s="98">
        <f>G45+I45+K45+M45+O45+Q45</f>
        <v>16</v>
      </c>
      <c r="T45" s="132">
        <f>MIN(G45,I45,K45,M45,O45)</f>
        <v>0</v>
      </c>
      <c r="U45" s="133">
        <f>S45-T45</f>
        <v>16</v>
      </c>
      <c r="V45"/>
    </row>
    <row r="46" spans="1:22" x14ac:dyDescent="0.25">
      <c r="A46" s="123">
        <v>41</v>
      </c>
      <c r="B46" s="99" t="s">
        <v>141</v>
      </c>
      <c r="C46" s="113">
        <v>23.1</v>
      </c>
      <c r="D46" s="114" t="s">
        <v>10</v>
      </c>
      <c r="E46" s="115" t="s">
        <v>16</v>
      </c>
      <c r="F46" s="99" t="s">
        <v>156</v>
      </c>
      <c r="G46" s="98">
        <v>15</v>
      </c>
      <c r="H46" s="98">
        <v>35</v>
      </c>
      <c r="I46" s="98">
        <v>0</v>
      </c>
      <c r="J46" s="98">
        <v>0</v>
      </c>
      <c r="K46" s="98">
        <v>0</v>
      </c>
      <c r="L46" s="98">
        <v>0</v>
      </c>
      <c r="M46" s="98">
        <v>0</v>
      </c>
      <c r="N46" s="98">
        <v>0</v>
      </c>
      <c r="O46" s="98">
        <v>0</v>
      </c>
      <c r="P46" s="98">
        <v>0</v>
      </c>
      <c r="Q46" s="98">
        <v>0</v>
      </c>
      <c r="R46" s="98">
        <v>0</v>
      </c>
      <c r="S46" s="98">
        <f>G46+I46+K46+M46+O46+Q46</f>
        <v>15</v>
      </c>
      <c r="T46" s="132">
        <f>MIN(G46,I46,K46,M46,O46)</f>
        <v>0</v>
      </c>
      <c r="U46" s="133">
        <f>S46-T46</f>
        <v>15</v>
      </c>
    </row>
    <row r="47" spans="1:22" x14ac:dyDescent="0.25">
      <c r="A47" s="123">
        <v>42</v>
      </c>
      <c r="B47" s="139" t="s">
        <v>74</v>
      </c>
      <c r="C47" s="93">
        <v>14.5</v>
      </c>
      <c r="D47" s="112" t="s">
        <v>10</v>
      </c>
      <c r="E47" s="111" t="s">
        <v>17</v>
      </c>
      <c r="F47" s="139" t="s">
        <v>88</v>
      </c>
      <c r="G47" s="136">
        <v>15</v>
      </c>
      <c r="H47" s="136">
        <v>27</v>
      </c>
      <c r="I47" s="136">
        <v>0</v>
      </c>
      <c r="J47" s="136">
        <v>0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136">
        <v>0</v>
      </c>
      <c r="Q47" s="136">
        <v>0</v>
      </c>
      <c r="R47" s="136">
        <v>0</v>
      </c>
      <c r="S47" s="136">
        <f>G47+I47+K47+M47+O47+Q47</f>
        <v>15</v>
      </c>
      <c r="T47" s="137">
        <f>MIN(G47,I47,K47,M47,O47)</f>
        <v>0</v>
      </c>
      <c r="U47" s="138">
        <f>S47-T47</f>
        <v>15</v>
      </c>
      <c r="V47" s="127"/>
    </row>
    <row r="48" spans="1:22" s="127" customFormat="1" x14ac:dyDescent="0.25">
      <c r="A48" s="123">
        <v>43</v>
      </c>
      <c r="B48" s="139" t="s">
        <v>117</v>
      </c>
      <c r="C48" s="93">
        <v>19.399999999999999</v>
      </c>
      <c r="D48" s="112" t="s">
        <v>10</v>
      </c>
      <c r="E48" s="111" t="s">
        <v>18</v>
      </c>
      <c r="F48" s="139" t="s">
        <v>115</v>
      </c>
      <c r="G48" s="136">
        <v>14</v>
      </c>
      <c r="H48" s="136">
        <v>32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36">
        <v>0</v>
      </c>
      <c r="Q48" s="136">
        <v>0</v>
      </c>
      <c r="R48" s="136">
        <v>0</v>
      </c>
      <c r="S48" s="136">
        <f>G48+I48+K48+M48+O48+Q48</f>
        <v>14</v>
      </c>
      <c r="T48" s="137">
        <f>MIN(G48,I48,K48,M48,O48)</f>
        <v>0</v>
      </c>
      <c r="U48" s="138">
        <f>S48-T48</f>
        <v>14</v>
      </c>
      <c r="V48"/>
    </row>
    <row r="49" spans="1:22" x14ac:dyDescent="0.25">
      <c r="A49" s="123">
        <v>44</v>
      </c>
      <c r="B49" s="139" t="s">
        <v>49</v>
      </c>
      <c r="C49" s="93">
        <v>30</v>
      </c>
      <c r="D49" s="108" t="s">
        <v>9</v>
      </c>
      <c r="E49" s="109" t="s">
        <v>16</v>
      </c>
      <c r="F49" s="139" t="s">
        <v>2</v>
      </c>
      <c r="G49" s="136">
        <v>8</v>
      </c>
      <c r="H49" s="136">
        <v>29</v>
      </c>
      <c r="I49" s="136">
        <v>5</v>
      </c>
      <c r="J49" s="136">
        <v>35</v>
      </c>
      <c r="K49" s="136">
        <v>0</v>
      </c>
      <c r="L49" s="136">
        <v>0</v>
      </c>
      <c r="M49" s="136">
        <v>0</v>
      </c>
      <c r="N49" s="136">
        <v>0</v>
      </c>
      <c r="O49" s="136">
        <v>0</v>
      </c>
      <c r="P49" s="136">
        <v>0</v>
      </c>
      <c r="Q49" s="136">
        <v>0</v>
      </c>
      <c r="R49" s="136">
        <v>0</v>
      </c>
      <c r="S49" s="136">
        <f>G49+I49+K49+M49+O49+Q49</f>
        <v>13</v>
      </c>
      <c r="T49" s="137">
        <f>MIN(G49,I49,K49,M49,O49)</f>
        <v>0</v>
      </c>
      <c r="U49" s="138">
        <f>S49-T49</f>
        <v>13</v>
      </c>
    </row>
    <row r="50" spans="1:22" x14ac:dyDescent="0.25">
      <c r="A50" s="123">
        <v>45</v>
      </c>
      <c r="B50" s="99" t="s">
        <v>131</v>
      </c>
      <c r="C50" s="93">
        <v>19</v>
      </c>
      <c r="D50" s="112" t="s">
        <v>10</v>
      </c>
      <c r="E50" s="111" t="s">
        <v>18</v>
      </c>
      <c r="F50" s="139" t="s">
        <v>105</v>
      </c>
      <c r="G50" s="136">
        <v>13</v>
      </c>
      <c r="H50" s="136">
        <v>29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36">
        <f>G50+I50+K50+M50+O50+Q50</f>
        <v>13</v>
      </c>
      <c r="T50" s="137">
        <f>MIN(G50,I50,K50,M50,O50)</f>
        <v>0</v>
      </c>
      <c r="U50" s="138">
        <f>S50-T50</f>
        <v>13</v>
      </c>
    </row>
    <row r="51" spans="1:22" s="125" customFormat="1" x14ac:dyDescent="0.25">
      <c r="A51" s="123">
        <v>46</v>
      </c>
      <c r="B51" s="99" t="s">
        <v>108</v>
      </c>
      <c r="C51" s="93">
        <v>26.8</v>
      </c>
      <c r="D51" s="112" t="s">
        <v>9</v>
      </c>
      <c r="E51" s="111" t="s">
        <v>18</v>
      </c>
      <c r="F51" s="139" t="s">
        <v>105</v>
      </c>
      <c r="G51" s="136">
        <v>13</v>
      </c>
      <c r="H51" s="136">
        <v>34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36">
        <f>G51+I51+K51+M51+O51+Q51</f>
        <v>13</v>
      </c>
      <c r="T51" s="137">
        <f>MIN(G51,I51,K51,M51,O51)</f>
        <v>0</v>
      </c>
      <c r="U51" s="138">
        <f>S51-T51</f>
        <v>13</v>
      </c>
      <c r="V51"/>
    </row>
    <row r="52" spans="1:22" s="125" customFormat="1" x14ac:dyDescent="0.25">
      <c r="A52" s="123">
        <v>47</v>
      </c>
      <c r="B52" s="139" t="s">
        <v>116</v>
      </c>
      <c r="C52" s="93">
        <v>14.2</v>
      </c>
      <c r="D52" s="108" t="s">
        <v>10</v>
      </c>
      <c r="E52" s="109" t="s">
        <v>16</v>
      </c>
      <c r="F52" s="136" t="s">
        <v>115</v>
      </c>
      <c r="G52" s="136">
        <v>13</v>
      </c>
      <c r="H52" s="136">
        <v>22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6">
        <v>0</v>
      </c>
      <c r="Q52" s="136">
        <v>0</v>
      </c>
      <c r="R52" s="136">
        <v>0</v>
      </c>
      <c r="S52" s="136">
        <f>G52+I52+K52+M52+O52+Q52</f>
        <v>13</v>
      </c>
      <c r="T52" s="137">
        <f>MIN(G52,I52,K52,M52,O52)</f>
        <v>0</v>
      </c>
      <c r="U52" s="138">
        <f>S52-T52</f>
        <v>13</v>
      </c>
      <c r="V52"/>
    </row>
    <row r="53" spans="1:22" x14ac:dyDescent="0.25">
      <c r="A53" s="123">
        <v>48</v>
      </c>
      <c r="B53" s="99" t="s">
        <v>76</v>
      </c>
      <c r="C53" s="93">
        <v>18.5</v>
      </c>
      <c r="D53" s="112" t="s">
        <v>10</v>
      </c>
      <c r="E53" s="111" t="s">
        <v>16</v>
      </c>
      <c r="F53" s="61" t="s">
        <v>137</v>
      </c>
      <c r="G53" s="48">
        <v>13</v>
      </c>
      <c r="H53" s="48">
        <v>28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f>G53+I53+K53+M53+O53+Q53</f>
        <v>13</v>
      </c>
      <c r="T53" s="94">
        <f>MIN(G53,I53,K53,M53,O53)</f>
        <v>0</v>
      </c>
      <c r="U53" s="10">
        <f>S53-T53</f>
        <v>13</v>
      </c>
      <c r="V53" s="127"/>
    </row>
    <row r="54" spans="1:22" s="125" customFormat="1" x14ac:dyDescent="0.25">
      <c r="A54" s="123">
        <v>49</v>
      </c>
      <c r="B54" s="1" t="s">
        <v>157</v>
      </c>
      <c r="C54" s="7">
        <v>20</v>
      </c>
      <c r="D54" s="21" t="s">
        <v>10</v>
      </c>
      <c r="E54" s="59" t="s">
        <v>16</v>
      </c>
      <c r="F54" s="1" t="s">
        <v>65</v>
      </c>
      <c r="G54" s="48">
        <v>0</v>
      </c>
      <c r="H54" s="48">
        <v>0</v>
      </c>
      <c r="I54" s="91">
        <v>12</v>
      </c>
      <c r="J54" s="91">
        <v>29</v>
      </c>
      <c r="K54" s="98">
        <v>0</v>
      </c>
      <c r="L54" s="98">
        <v>0</v>
      </c>
      <c r="M54" s="98">
        <v>0</v>
      </c>
      <c r="N54" s="98">
        <v>0</v>
      </c>
      <c r="O54" s="98">
        <v>0</v>
      </c>
      <c r="P54" s="98">
        <v>0</v>
      </c>
      <c r="Q54" s="98">
        <v>0</v>
      </c>
      <c r="R54" s="98">
        <v>0</v>
      </c>
      <c r="S54" s="98">
        <f>G54+I54+K54+M54+O54+Q54</f>
        <v>12</v>
      </c>
      <c r="T54" s="132">
        <f>MIN(G54,I54,K54,M54,O54)</f>
        <v>0</v>
      </c>
      <c r="U54" s="133">
        <f>S54-T54</f>
        <v>12</v>
      </c>
      <c r="V54" s="127"/>
    </row>
    <row r="55" spans="1:22" x14ac:dyDescent="0.25">
      <c r="A55" s="123">
        <v>50</v>
      </c>
      <c r="B55" s="139" t="s">
        <v>67</v>
      </c>
      <c r="C55" s="93">
        <v>32.200000000000003</v>
      </c>
      <c r="D55" s="112" t="s">
        <v>9</v>
      </c>
      <c r="E55" s="111" t="s">
        <v>18</v>
      </c>
      <c r="F55" s="139" t="s">
        <v>105</v>
      </c>
      <c r="G55" s="136">
        <v>11</v>
      </c>
      <c r="H55" s="136">
        <v>38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36">
        <f>G55+I55+K55+M55+O55+Q55</f>
        <v>11</v>
      </c>
      <c r="T55" s="137">
        <f>MIN(G55,I55,K55,M55,O55)</f>
        <v>0</v>
      </c>
      <c r="U55" s="138">
        <f>S55-T55</f>
        <v>11</v>
      </c>
    </row>
    <row r="56" spans="1:22" x14ac:dyDescent="0.25">
      <c r="A56" s="123">
        <v>51</v>
      </c>
      <c r="B56" s="99" t="s">
        <v>71</v>
      </c>
      <c r="C56" s="93">
        <v>15.6</v>
      </c>
      <c r="D56" s="112" t="s">
        <v>10</v>
      </c>
      <c r="E56" s="111" t="s">
        <v>16</v>
      </c>
      <c r="F56" s="139" t="s">
        <v>88</v>
      </c>
      <c r="G56" s="136">
        <v>11</v>
      </c>
      <c r="H56" s="136">
        <v>18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9">
        <v>0</v>
      </c>
      <c r="R56" s="139">
        <v>0</v>
      </c>
      <c r="S56" s="139">
        <f>G56+I56+K56+M56+O56+Q56</f>
        <v>11</v>
      </c>
      <c r="T56" s="137">
        <f>MIN(G56,I56,K56,M56,O56)</f>
        <v>0</v>
      </c>
      <c r="U56" s="141">
        <f>S56-T56</f>
        <v>11</v>
      </c>
      <c r="V56" s="125"/>
    </row>
    <row r="57" spans="1:22" x14ac:dyDescent="0.25">
      <c r="A57" s="123">
        <v>52</v>
      </c>
      <c r="B57" s="99" t="s">
        <v>58</v>
      </c>
      <c r="C57" s="113">
        <v>14.3</v>
      </c>
      <c r="D57" s="114" t="s">
        <v>10</v>
      </c>
      <c r="E57" s="115" t="s">
        <v>16</v>
      </c>
      <c r="F57" s="99" t="s">
        <v>83</v>
      </c>
      <c r="G57" s="98">
        <v>11</v>
      </c>
      <c r="H57" s="98">
        <v>20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98">
        <v>0</v>
      </c>
      <c r="O57" s="98">
        <v>0</v>
      </c>
      <c r="P57" s="98">
        <v>0</v>
      </c>
      <c r="Q57" s="99">
        <v>0</v>
      </c>
      <c r="R57" s="99">
        <v>0</v>
      </c>
      <c r="S57" s="99">
        <f>G57+I57+K57+M57+O57+Q57</f>
        <v>11</v>
      </c>
      <c r="T57" s="132">
        <f>MIN(G57,I57,K57,M57,O57)</f>
        <v>0</v>
      </c>
      <c r="U57" s="140">
        <f>S57-T57</f>
        <v>11</v>
      </c>
    </row>
    <row r="58" spans="1:22" s="125" customFormat="1" x14ac:dyDescent="0.25">
      <c r="A58" s="123">
        <v>53</v>
      </c>
      <c r="B58" s="99" t="s">
        <v>113</v>
      </c>
      <c r="C58" s="113">
        <v>54</v>
      </c>
      <c r="D58" s="121" t="s">
        <v>136</v>
      </c>
      <c r="E58" s="122" t="s">
        <v>17</v>
      </c>
      <c r="F58" s="99" t="s">
        <v>133</v>
      </c>
      <c r="G58" s="98">
        <v>0</v>
      </c>
      <c r="H58" s="98">
        <v>0</v>
      </c>
      <c r="I58" s="98">
        <v>11</v>
      </c>
      <c r="J58" s="98">
        <v>34</v>
      </c>
      <c r="K58" s="98">
        <v>0</v>
      </c>
      <c r="L58" s="98">
        <v>0</v>
      </c>
      <c r="M58" s="98">
        <v>0</v>
      </c>
      <c r="N58" s="98">
        <v>0</v>
      </c>
      <c r="O58" s="98">
        <v>0</v>
      </c>
      <c r="P58" s="98">
        <v>0</v>
      </c>
      <c r="Q58" s="99">
        <v>0</v>
      </c>
      <c r="R58" s="99">
        <v>0</v>
      </c>
      <c r="S58" s="99">
        <f>G58+I58+K58+M58+O58+Q58</f>
        <v>11</v>
      </c>
      <c r="T58" s="132">
        <f>MIN(G58,I58,K58,M58,O58)</f>
        <v>0</v>
      </c>
      <c r="U58" s="140">
        <f>S58-T58</f>
        <v>11</v>
      </c>
      <c r="V58"/>
    </row>
    <row r="59" spans="1:22" x14ac:dyDescent="0.25">
      <c r="A59" s="123">
        <v>54</v>
      </c>
      <c r="B59" s="99" t="s">
        <v>90</v>
      </c>
      <c r="C59" s="113">
        <v>17.600000000000001</v>
      </c>
      <c r="D59" s="114" t="s">
        <v>10</v>
      </c>
      <c r="E59" s="115" t="s">
        <v>16</v>
      </c>
      <c r="F59" s="99" t="s">
        <v>88</v>
      </c>
      <c r="G59" s="139">
        <v>10</v>
      </c>
      <c r="H59" s="139">
        <v>23</v>
      </c>
      <c r="I59" s="139">
        <v>0</v>
      </c>
      <c r="J59" s="139">
        <v>0</v>
      </c>
      <c r="K59" s="139">
        <v>0</v>
      </c>
      <c r="L59" s="139">
        <v>0</v>
      </c>
      <c r="M59" s="139">
        <v>0</v>
      </c>
      <c r="N59" s="139">
        <v>0</v>
      </c>
      <c r="O59" s="139">
        <v>0</v>
      </c>
      <c r="P59" s="139">
        <v>0</v>
      </c>
      <c r="Q59" s="139">
        <v>0</v>
      </c>
      <c r="R59" s="139">
        <v>0</v>
      </c>
      <c r="S59" s="139">
        <f>G59+I59+K59+M59+O59+Q59</f>
        <v>10</v>
      </c>
      <c r="T59" s="150">
        <f>MIN(G59,I59,K59,M59,O59)</f>
        <v>0</v>
      </c>
      <c r="U59" s="141">
        <f>S59-T59</f>
        <v>10</v>
      </c>
    </row>
    <row r="60" spans="1:22" x14ac:dyDescent="0.25">
      <c r="A60" s="123">
        <v>55</v>
      </c>
      <c r="B60" s="61" t="s">
        <v>51</v>
      </c>
      <c r="C60" s="116">
        <v>24.7</v>
      </c>
      <c r="D60" s="117" t="s">
        <v>9</v>
      </c>
      <c r="E60" s="111" t="s">
        <v>16</v>
      </c>
      <c r="F60" s="61" t="s">
        <v>137</v>
      </c>
      <c r="G60" s="61">
        <v>7</v>
      </c>
      <c r="H60" s="61">
        <v>29</v>
      </c>
      <c r="I60" s="61">
        <v>3</v>
      </c>
      <c r="J60" s="61">
        <v>18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f>G60+I60+K60+M60+O60+Q60</f>
        <v>10</v>
      </c>
      <c r="T60" s="159">
        <f>MIN(G60,I60,K60,M60,O60)</f>
        <v>0</v>
      </c>
      <c r="U60" s="62">
        <f>S60-T60</f>
        <v>10</v>
      </c>
    </row>
    <row r="61" spans="1:22" x14ac:dyDescent="0.25">
      <c r="A61" s="123">
        <v>56</v>
      </c>
      <c r="B61" s="99" t="s">
        <v>143</v>
      </c>
      <c r="C61" s="113">
        <v>30.1</v>
      </c>
      <c r="D61" s="114" t="s">
        <v>9</v>
      </c>
      <c r="E61" s="115" t="s">
        <v>18</v>
      </c>
      <c r="F61" s="99" t="s">
        <v>156</v>
      </c>
      <c r="G61" s="99">
        <v>9</v>
      </c>
      <c r="H61" s="99">
        <v>37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f>G61+I61+K61+M61+O61+Q61</f>
        <v>9</v>
      </c>
      <c r="T61" s="149">
        <f>MIN(G61,I61,K61,M61,O61)</f>
        <v>0</v>
      </c>
      <c r="U61" s="140">
        <f>S61-T61</f>
        <v>9</v>
      </c>
    </row>
    <row r="62" spans="1:22" x14ac:dyDescent="0.25">
      <c r="A62" s="123">
        <v>57</v>
      </c>
      <c r="B62" s="99" t="s">
        <v>162</v>
      </c>
      <c r="C62" s="7">
        <v>13.1</v>
      </c>
      <c r="D62" s="21" t="s">
        <v>10</v>
      </c>
      <c r="E62" s="59" t="s">
        <v>18</v>
      </c>
      <c r="F62" s="1" t="s">
        <v>88</v>
      </c>
      <c r="G62" s="61">
        <v>0</v>
      </c>
      <c r="H62" s="61">
        <v>0</v>
      </c>
      <c r="I62" s="148">
        <v>9</v>
      </c>
      <c r="J62" s="148">
        <v>22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f>G62+I62+K62+M62+O62+Q62</f>
        <v>9</v>
      </c>
      <c r="T62" s="149">
        <f>MIN(G62,I62,K62,M62,O62)</f>
        <v>0</v>
      </c>
      <c r="U62" s="140">
        <f>S62-T62</f>
        <v>9</v>
      </c>
    </row>
    <row r="63" spans="1:22" x14ac:dyDescent="0.25">
      <c r="A63" s="123">
        <v>58</v>
      </c>
      <c r="B63" s="1" t="s">
        <v>159</v>
      </c>
      <c r="C63" s="7">
        <v>28.5</v>
      </c>
      <c r="D63" s="21" t="s">
        <v>9</v>
      </c>
      <c r="E63" s="59" t="s">
        <v>16</v>
      </c>
      <c r="F63" s="1" t="s">
        <v>2</v>
      </c>
      <c r="G63" s="61">
        <v>0</v>
      </c>
      <c r="H63" s="61">
        <v>0</v>
      </c>
      <c r="I63" s="148">
        <v>8</v>
      </c>
      <c r="J63" s="148">
        <v>26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99">
        <v>0</v>
      </c>
      <c r="R63" s="99">
        <v>0</v>
      </c>
      <c r="S63" s="99">
        <f>G63+I63+K63+M63+O63+Q63</f>
        <v>8</v>
      </c>
      <c r="T63" s="149">
        <f>MIN(G63,I63,K63,M63,O63)</f>
        <v>0</v>
      </c>
      <c r="U63" s="140">
        <f>S63-T63</f>
        <v>8</v>
      </c>
    </row>
    <row r="64" spans="1:22" x14ac:dyDescent="0.25">
      <c r="A64" s="123">
        <v>59</v>
      </c>
      <c r="B64" s="99" t="s">
        <v>150</v>
      </c>
      <c r="C64" s="113">
        <v>37.4</v>
      </c>
      <c r="D64" s="114" t="s">
        <v>136</v>
      </c>
      <c r="E64" s="115" t="s">
        <v>18</v>
      </c>
      <c r="F64" s="99"/>
      <c r="G64" s="99">
        <v>4</v>
      </c>
      <c r="H64" s="99">
        <v>25</v>
      </c>
      <c r="I64" s="99">
        <v>3</v>
      </c>
      <c r="J64" s="99">
        <v>20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f>G64+I64+K64+M64+O64+Q64</f>
        <v>7</v>
      </c>
      <c r="T64" s="149">
        <f>MIN(G64,I64,K64,M64,O64)</f>
        <v>0</v>
      </c>
      <c r="U64" s="140">
        <f>S64-T64</f>
        <v>7</v>
      </c>
    </row>
    <row r="65" spans="1:21" x14ac:dyDescent="0.25">
      <c r="A65" s="123">
        <v>60</v>
      </c>
      <c r="B65" s="139" t="s">
        <v>3</v>
      </c>
      <c r="C65" s="93">
        <v>31</v>
      </c>
      <c r="D65" s="112" t="s">
        <v>9</v>
      </c>
      <c r="E65" s="111" t="s">
        <v>18</v>
      </c>
      <c r="F65" s="139" t="s">
        <v>2</v>
      </c>
      <c r="G65" s="139">
        <v>6</v>
      </c>
      <c r="H65" s="139">
        <v>27</v>
      </c>
      <c r="I65" s="139">
        <v>0</v>
      </c>
      <c r="J65" s="139">
        <v>0</v>
      </c>
      <c r="K65" s="139">
        <v>0</v>
      </c>
      <c r="L65" s="139">
        <v>0</v>
      </c>
      <c r="M65" s="139">
        <v>0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f>G65+I65+K65+M65+O65+Q65</f>
        <v>6</v>
      </c>
      <c r="T65" s="150">
        <f>MIN(G65,I65,K65,M65,O65)</f>
        <v>0</v>
      </c>
      <c r="U65" s="141">
        <f>S65-T65</f>
        <v>6</v>
      </c>
    </row>
    <row r="66" spans="1:21" x14ac:dyDescent="0.25">
      <c r="A66" s="123">
        <v>61</v>
      </c>
      <c r="B66" s="99" t="s">
        <v>100</v>
      </c>
      <c r="C66" s="113">
        <v>54</v>
      </c>
      <c r="D66" s="114" t="s">
        <v>136</v>
      </c>
      <c r="E66" s="115" t="s">
        <v>16</v>
      </c>
      <c r="F66" s="99" t="s">
        <v>129</v>
      </c>
      <c r="G66" s="99">
        <v>0</v>
      </c>
      <c r="H66" s="99">
        <v>0</v>
      </c>
      <c r="I66" s="99">
        <v>4</v>
      </c>
      <c r="J66" s="99">
        <v>42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f>G66+I66+K66+M66+O66+Q66</f>
        <v>4</v>
      </c>
      <c r="T66" s="149">
        <f>MIN(G66,I66,K66,M66,O66)</f>
        <v>0</v>
      </c>
      <c r="U66" s="140">
        <f>S66-T66</f>
        <v>4</v>
      </c>
    </row>
    <row r="67" spans="1:21" x14ac:dyDescent="0.25">
      <c r="A67" s="123">
        <v>62</v>
      </c>
      <c r="B67" s="99" t="s">
        <v>102</v>
      </c>
      <c r="C67" s="113">
        <v>54</v>
      </c>
      <c r="D67" s="114" t="s">
        <v>136</v>
      </c>
      <c r="E67" s="115" t="s">
        <v>17</v>
      </c>
      <c r="F67" s="99" t="s">
        <v>129</v>
      </c>
      <c r="G67" s="99">
        <v>0</v>
      </c>
      <c r="H67" s="99">
        <v>0</v>
      </c>
      <c r="I67" s="99">
        <v>1</v>
      </c>
      <c r="J67" s="99">
        <v>27</v>
      </c>
      <c r="K67" s="99">
        <v>0</v>
      </c>
      <c r="L67" s="99">
        <v>0</v>
      </c>
      <c r="M67" s="99">
        <v>0</v>
      </c>
      <c r="N67" s="99">
        <v>0</v>
      </c>
      <c r="O67" s="99">
        <v>0</v>
      </c>
      <c r="P67" s="99">
        <v>0</v>
      </c>
      <c r="Q67" s="99">
        <v>0</v>
      </c>
      <c r="R67" s="99">
        <v>0</v>
      </c>
      <c r="S67" s="99">
        <f>G67+I67+K67+M67+O67+Q67</f>
        <v>1</v>
      </c>
      <c r="T67" s="149">
        <f>MIN(G67,I67,K67,M67,O67)</f>
        <v>0</v>
      </c>
      <c r="U67" s="140">
        <f>S67-T67</f>
        <v>1</v>
      </c>
    </row>
    <row r="68" spans="1:21" x14ac:dyDescent="0.25">
      <c r="A68" s="123">
        <v>63</v>
      </c>
      <c r="B68" s="1" t="s">
        <v>158</v>
      </c>
      <c r="C68" s="7">
        <v>54</v>
      </c>
      <c r="D68" s="21" t="s">
        <v>136</v>
      </c>
      <c r="E68" s="59" t="s">
        <v>17</v>
      </c>
      <c r="F68" s="1" t="s">
        <v>2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99">
        <f>G68+I68+K68+M68+O68+Q68</f>
        <v>0</v>
      </c>
      <c r="T68" s="149">
        <f>MIN(G68,I68,K68,M68,O68)</f>
        <v>0</v>
      </c>
      <c r="U68" s="140">
        <f>S68-T68</f>
        <v>0</v>
      </c>
    </row>
  </sheetData>
  <sortState ref="B6:U68">
    <sortCondition descending="1" ref="U6:U68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88"/>
  <sheetViews>
    <sheetView topLeftCell="A58" workbookViewId="0">
      <selection activeCell="Y72" sqref="Y72"/>
    </sheetView>
  </sheetViews>
  <sheetFormatPr defaultRowHeight="15" x14ac:dyDescent="0.25"/>
  <cols>
    <col min="2" max="2" width="6.140625" customWidth="1"/>
    <col min="3" max="3" width="23.140625" customWidth="1"/>
    <col min="4" max="4" width="4.7109375" style="17" customWidth="1"/>
    <col min="5" max="5" width="4.28515625" style="22" customWidth="1"/>
    <col min="6" max="6" width="7.28515625" style="53" customWidth="1"/>
    <col min="7" max="7" width="16.7109375" customWidth="1"/>
    <col min="8" max="16" width="5.7109375" style="46" customWidth="1"/>
    <col min="17" max="17" width="5.42578125" style="46" customWidth="1"/>
    <col min="18" max="20" width="5.7109375" style="46" customWidth="1"/>
    <col min="21" max="22" width="5.7109375" customWidth="1"/>
  </cols>
  <sheetData>
    <row r="3" spans="2:22" ht="14.45" x14ac:dyDescent="0.3">
      <c r="E3" s="18"/>
      <c r="F3" s="52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8"/>
      <c r="V3" s="8"/>
    </row>
    <row r="4" spans="2:22" ht="18" x14ac:dyDescent="0.35">
      <c r="C4" s="3" t="s">
        <v>37</v>
      </c>
      <c r="E4" s="18"/>
      <c r="F4" s="52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8"/>
      <c r="V4" s="8"/>
    </row>
    <row r="5" spans="2:22" ht="18.600000000000001" thickBot="1" x14ac:dyDescent="0.4">
      <c r="C5" s="3"/>
      <c r="E5" s="18"/>
      <c r="F5" s="52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8"/>
      <c r="V5" s="8"/>
    </row>
    <row r="6" spans="2:22" ht="21.6" thickBot="1" x14ac:dyDescent="0.45">
      <c r="C6" s="6" t="s">
        <v>36</v>
      </c>
      <c r="E6" s="18"/>
      <c r="F6" s="52"/>
      <c r="H6" s="153" t="s">
        <v>19</v>
      </c>
      <c r="I6" s="154"/>
      <c r="J6" s="151" t="s">
        <v>23</v>
      </c>
      <c r="K6" s="152"/>
      <c r="L6" s="151" t="s">
        <v>24</v>
      </c>
      <c r="M6" s="152"/>
      <c r="N6" s="151" t="s">
        <v>25</v>
      </c>
      <c r="O6" s="152"/>
      <c r="P6" s="151" t="s">
        <v>41</v>
      </c>
      <c r="Q6" s="152"/>
      <c r="R6" s="151" t="s">
        <v>26</v>
      </c>
      <c r="S6" s="152"/>
      <c r="T6" s="47"/>
      <c r="U6" s="8"/>
      <c r="V6" s="8"/>
    </row>
    <row r="7" spans="2:22" thickBot="1" x14ac:dyDescent="0.35">
      <c r="C7" s="32" t="s">
        <v>5</v>
      </c>
      <c r="D7" s="38" t="s">
        <v>4</v>
      </c>
      <c r="E7" s="33" t="s">
        <v>11</v>
      </c>
      <c r="F7" s="34" t="s">
        <v>15</v>
      </c>
      <c r="G7" s="35" t="s">
        <v>6</v>
      </c>
      <c r="H7" s="50" t="s">
        <v>20</v>
      </c>
      <c r="I7" s="49" t="s">
        <v>21</v>
      </c>
      <c r="J7" s="51" t="s">
        <v>20</v>
      </c>
      <c r="K7" s="51" t="s">
        <v>21</v>
      </c>
      <c r="L7" s="51" t="s">
        <v>20</v>
      </c>
      <c r="M7" s="51" t="s">
        <v>21</v>
      </c>
      <c r="N7" s="51" t="s">
        <v>20</v>
      </c>
      <c r="O7" s="51" t="s">
        <v>21</v>
      </c>
      <c r="P7" s="51" t="s">
        <v>20</v>
      </c>
      <c r="Q7" s="51" t="s">
        <v>21</v>
      </c>
      <c r="R7" s="51" t="s">
        <v>20</v>
      </c>
      <c r="S7" s="51" t="s">
        <v>21</v>
      </c>
      <c r="T7" s="54" t="s">
        <v>13</v>
      </c>
      <c r="U7" s="36" t="s">
        <v>12</v>
      </c>
      <c r="V7" s="37" t="s">
        <v>7</v>
      </c>
    </row>
    <row r="8" spans="2:22" x14ac:dyDescent="0.25">
      <c r="B8" s="1">
        <v>1</v>
      </c>
      <c r="C8" s="98" t="s">
        <v>54</v>
      </c>
      <c r="D8" s="118">
        <v>9.9</v>
      </c>
      <c r="E8" s="119" t="s">
        <v>8</v>
      </c>
      <c r="F8" s="120" t="s">
        <v>17</v>
      </c>
      <c r="G8" s="98" t="s">
        <v>134</v>
      </c>
      <c r="H8" s="98">
        <v>26</v>
      </c>
      <c r="I8" s="98">
        <v>34</v>
      </c>
      <c r="J8" s="98">
        <v>21</v>
      </c>
      <c r="K8" s="98">
        <v>31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136">
        <f>I8+K8</f>
        <v>65</v>
      </c>
      <c r="U8" s="132">
        <f>MIN(H8,J8,L8,N8,P8)</f>
        <v>0</v>
      </c>
      <c r="V8" s="133">
        <f>T8-U8</f>
        <v>65</v>
      </c>
    </row>
    <row r="9" spans="2:22" x14ac:dyDescent="0.25">
      <c r="B9" s="2">
        <v>2</v>
      </c>
      <c r="C9" s="136" t="s">
        <v>149</v>
      </c>
      <c r="D9" s="95">
        <v>11.9</v>
      </c>
      <c r="E9" s="106" t="s">
        <v>8</v>
      </c>
      <c r="F9" s="107" t="s">
        <v>16</v>
      </c>
      <c r="G9" s="136" t="s">
        <v>135</v>
      </c>
      <c r="H9" s="136">
        <v>23</v>
      </c>
      <c r="I9" s="136">
        <v>33</v>
      </c>
      <c r="J9" s="136">
        <v>17</v>
      </c>
      <c r="K9" s="136">
        <v>30</v>
      </c>
      <c r="L9" s="136">
        <v>0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6">
        <f>I9+K9</f>
        <v>63</v>
      </c>
      <c r="U9" s="137">
        <f>MIN(H9,J9,L9,N9,P9)</f>
        <v>0</v>
      </c>
      <c r="V9" s="138">
        <f>T9-U9</f>
        <v>63</v>
      </c>
    </row>
    <row r="10" spans="2:22" x14ac:dyDescent="0.25">
      <c r="B10" s="1">
        <v>3</v>
      </c>
      <c r="C10" s="99" t="s">
        <v>42</v>
      </c>
      <c r="D10" s="113">
        <v>8.1999999999999993</v>
      </c>
      <c r="E10" s="114" t="s">
        <v>8</v>
      </c>
      <c r="F10" s="115" t="s">
        <v>17</v>
      </c>
      <c r="G10" s="99" t="s">
        <v>134</v>
      </c>
      <c r="H10" s="98">
        <v>19</v>
      </c>
      <c r="I10" s="98">
        <v>25</v>
      </c>
      <c r="J10" s="98">
        <v>21</v>
      </c>
      <c r="K10" s="98">
        <v>29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136">
        <f>I10+K10</f>
        <v>54</v>
      </c>
      <c r="U10" s="132">
        <f>MIN(H10,J10,L10,N10,P10)</f>
        <v>0</v>
      </c>
      <c r="V10" s="140">
        <f>T10-U10</f>
        <v>54</v>
      </c>
    </row>
    <row r="11" spans="2:22" x14ac:dyDescent="0.25">
      <c r="B11" s="1">
        <v>4</v>
      </c>
      <c r="C11" s="48" t="s">
        <v>53</v>
      </c>
      <c r="D11" s="95">
        <v>10.1</v>
      </c>
      <c r="E11" s="110" t="s">
        <v>8</v>
      </c>
      <c r="F11" s="107" t="s">
        <v>16</v>
      </c>
      <c r="G11" s="48" t="s">
        <v>137</v>
      </c>
      <c r="H11" s="48">
        <v>19</v>
      </c>
      <c r="I11" s="48">
        <v>26</v>
      </c>
      <c r="J11" s="48">
        <v>17</v>
      </c>
      <c r="K11" s="48">
        <v>26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136">
        <f>I11+K11</f>
        <v>52</v>
      </c>
      <c r="U11" s="94">
        <f>MIN(H11,J11,L11,N11,P11)</f>
        <v>0</v>
      </c>
      <c r="V11" s="10">
        <f>T11-U11</f>
        <v>52</v>
      </c>
    </row>
    <row r="12" spans="2:22" x14ac:dyDescent="0.25">
      <c r="B12" s="1">
        <v>5</v>
      </c>
      <c r="C12" s="98" t="s">
        <v>0</v>
      </c>
      <c r="D12" s="118">
        <v>11.8</v>
      </c>
      <c r="E12" s="119" t="s">
        <v>8</v>
      </c>
      <c r="F12" s="120" t="s">
        <v>16</v>
      </c>
      <c r="G12" s="98" t="s">
        <v>65</v>
      </c>
      <c r="H12" s="98">
        <v>15</v>
      </c>
      <c r="I12" s="98">
        <v>25</v>
      </c>
      <c r="J12" s="98">
        <v>16</v>
      </c>
      <c r="K12" s="98">
        <v>26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136">
        <f>I12+K12</f>
        <v>51</v>
      </c>
      <c r="U12" s="132">
        <f>MIN(H12,J12,L12,N12,P12)</f>
        <v>0</v>
      </c>
      <c r="V12" s="133">
        <f>T12-U12</f>
        <v>51</v>
      </c>
    </row>
    <row r="13" spans="2:22" x14ac:dyDescent="0.25">
      <c r="B13" s="1">
        <v>6</v>
      </c>
      <c r="C13" s="98" t="s">
        <v>92</v>
      </c>
      <c r="D13" s="95">
        <v>1.8</v>
      </c>
      <c r="E13" s="106" t="s">
        <v>8</v>
      </c>
      <c r="F13" s="107" t="s">
        <v>17</v>
      </c>
      <c r="G13" s="136" t="s">
        <v>135</v>
      </c>
      <c r="H13" s="136">
        <v>23</v>
      </c>
      <c r="I13" s="136">
        <v>23</v>
      </c>
      <c r="J13" s="136">
        <v>25</v>
      </c>
      <c r="K13" s="136">
        <v>28</v>
      </c>
      <c r="L13" s="136">
        <v>0</v>
      </c>
      <c r="M13" s="136">
        <v>0</v>
      </c>
      <c r="N13" s="136">
        <v>0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6">
        <f>I13+K13</f>
        <v>51</v>
      </c>
      <c r="U13" s="137">
        <f>MIN(H13,J13,L13,N13,P13)</f>
        <v>0</v>
      </c>
      <c r="V13" s="138">
        <f>T13-U13</f>
        <v>51</v>
      </c>
    </row>
    <row r="14" spans="2:22" x14ac:dyDescent="0.25">
      <c r="B14" s="1">
        <v>7</v>
      </c>
      <c r="C14" s="1" t="s">
        <v>64</v>
      </c>
      <c r="D14" s="7">
        <v>11.5</v>
      </c>
      <c r="E14" s="21" t="s">
        <v>8</v>
      </c>
      <c r="F14" s="59" t="s">
        <v>16</v>
      </c>
      <c r="G14" s="1" t="s">
        <v>160</v>
      </c>
      <c r="H14" s="48">
        <v>0</v>
      </c>
      <c r="I14" s="48">
        <v>0</v>
      </c>
      <c r="J14" s="91">
        <v>22</v>
      </c>
      <c r="K14" s="91">
        <v>35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136">
        <f>I14+K14</f>
        <v>35</v>
      </c>
      <c r="U14" s="132">
        <f>MIN(H14,J14,L14,N14,P14)</f>
        <v>0</v>
      </c>
      <c r="V14" s="133">
        <f>T14-U14</f>
        <v>35</v>
      </c>
    </row>
    <row r="15" spans="2:22" x14ac:dyDescent="0.25">
      <c r="B15" s="1">
        <v>8</v>
      </c>
      <c r="C15" s="2" t="s">
        <v>139</v>
      </c>
      <c r="D15" s="19">
        <v>-1.5</v>
      </c>
      <c r="E15" s="20" t="s">
        <v>8</v>
      </c>
      <c r="F15" s="58" t="s">
        <v>17</v>
      </c>
      <c r="G15" s="2" t="s">
        <v>161</v>
      </c>
      <c r="H15" s="48">
        <v>0</v>
      </c>
      <c r="I15" s="48">
        <v>0</v>
      </c>
      <c r="J15" s="91">
        <v>36</v>
      </c>
      <c r="K15" s="91">
        <v>35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6">
        <f>I15+K15</f>
        <v>35</v>
      </c>
      <c r="U15" s="137">
        <f>MIN(H15,J15,L15,N15,P15)</f>
        <v>0</v>
      </c>
      <c r="V15" s="138">
        <f>T15-U15</f>
        <v>35</v>
      </c>
    </row>
    <row r="16" spans="2:22" x14ac:dyDescent="0.25">
      <c r="B16" s="1">
        <v>9</v>
      </c>
      <c r="C16" s="2" t="s">
        <v>93</v>
      </c>
      <c r="D16" s="19">
        <v>9.4</v>
      </c>
      <c r="E16" s="20" t="s">
        <v>8</v>
      </c>
      <c r="F16" s="58" t="s">
        <v>16</v>
      </c>
      <c r="G16" s="1" t="s">
        <v>135</v>
      </c>
      <c r="H16" s="48">
        <v>0</v>
      </c>
      <c r="I16" s="48">
        <v>0</v>
      </c>
      <c r="J16" s="48">
        <v>26</v>
      </c>
      <c r="K16" s="48">
        <v>34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136">
        <f>I16+K16</f>
        <v>34</v>
      </c>
      <c r="U16" s="137">
        <f>MIN(H16,J16,L16,N16,P16)</f>
        <v>0</v>
      </c>
      <c r="V16" s="138">
        <f>T16-U16</f>
        <v>34</v>
      </c>
    </row>
    <row r="17" spans="2:22" x14ac:dyDescent="0.25">
      <c r="B17" s="1">
        <v>10</v>
      </c>
      <c r="C17" s="2" t="s">
        <v>61</v>
      </c>
      <c r="D17" s="19">
        <v>9</v>
      </c>
      <c r="E17" s="20" t="s">
        <v>8</v>
      </c>
      <c r="F17" s="58" t="s">
        <v>16</v>
      </c>
      <c r="G17" s="2" t="s">
        <v>97</v>
      </c>
      <c r="H17" s="48">
        <v>0</v>
      </c>
      <c r="I17" s="48">
        <v>0</v>
      </c>
      <c r="J17" s="91">
        <v>23</v>
      </c>
      <c r="K17" s="91">
        <v>32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136">
        <f>I17+K17</f>
        <v>32</v>
      </c>
      <c r="U17" s="94">
        <f>MIN(H17,J17,L17,N17,P17)</f>
        <v>0</v>
      </c>
      <c r="V17" s="10">
        <f>T17-U17</f>
        <v>32</v>
      </c>
    </row>
    <row r="18" spans="2:22" x14ac:dyDescent="0.25">
      <c r="B18" s="1">
        <v>11</v>
      </c>
      <c r="C18" s="98" t="s">
        <v>56</v>
      </c>
      <c r="D18" s="19">
        <v>9.6</v>
      </c>
      <c r="E18" s="20" t="s">
        <v>8</v>
      </c>
      <c r="F18" s="58" t="s">
        <v>17</v>
      </c>
      <c r="G18" s="2" t="s">
        <v>83</v>
      </c>
      <c r="H18" s="48">
        <v>23</v>
      </c>
      <c r="I18" s="48">
        <v>32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136">
        <f>I18+K18</f>
        <v>32</v>
      </c>
      <c r="U18" s="132">
        <f>MIN(H18,J18,L18,N18,P18)</f>
        <v>0</v>
      </c>
      <c r="V18" s="133">
        <f>T18-U18</f>
        <v>32</v>
      </c>
    </row>
    <row r="19" spans="2:22" x14ac:dyDescent="0.25">
      <c r="B19" s="1">
        <v>12</v>
      </c>
      <c r="C19" s="99" t="s">
        <v>106</v>
      </c>
      <c r="D19" s="118">
        <v>11.3</v>
      </c>
      <c r="E19" s="119" t="s">
        <v>8</v>
      </c>
      <c r="F19" s="120" t="s">
        <v>17</v>
      </c>
      <c r="G19" s="99" t="s">
        <v>105</v>
      </c>
      <c r="H19" s="136">
        <v>19</v>
      </c>
      <c r="I19" s="136">
        <v>30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136">
        <f>I19+K19</f>
        <v>30</v>
      </c>
      <c r="U19" s="137">
        <f>MIN(H19,J19,L19,N19,P19)</f>
        <v>0</v>
      </c>
      <c r="V19" s="138">
        <f>T19-U19</f>
        <v>30</v>
      </c>
    </row>
    <row r="20" spans="2:22" x14ac:dyDescent="0.25">
      <c r="B20" s="1">
        <v>13</v>
      </c>
      <c r="C20" s="99" t="s">
        <v>81</v>
      </c>
      <c r="D20" s="118">
        <v>11.3</v>
      </c>
      <c r="E20" s="119" t="s">
        <v>8</v>
      </c>
      <c r="F20" s="120" t="s">
        <v>16</v>
      </c>
      <c r="G20" s="99" t="s">
        <v>83</v>
      </c>
      <c r="H20" s="98">
        <v>21</v>
      </c>
      <c r="I20" s="98">
        <v>30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136">
        <f>I20+K20</f>
        <v>30</v>
      </c>
      <c r="U20" s="132">
        <f>MIN(H20,J20,L20,N20,P20)</f>
        <v>0</v>
      </c>
      <c r="V20" s="133">
        <f>T20-U20</f>
        <v>30</v>
      </c>
    </row>
    <row r="21" spans="2:22" x14ac:dyDescent="0.25">
      <c r="B21" s="1">
        <v>14</v>
      </c>
      <c r="C21" s="99" t="s">
        <v>118</v>
      </c>
      <c r="D21" s="95">
        <v>10.1</v>
      </c>
      <c r="E21" s="106" t="s">
        <v>8</v>
      </c>
      <c r="F21" s="107" t="s">
        <v>132</v>
      </c>
      <c r="G21" s="139" t="s">
        <v>115</v>
      </c>
      <c r="H21" s="136">
        <v>20</v>
      </c>
      <c r="I21" s="136">
        <v>29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  <c r="S21" s="136">
        <v>0</v>
      </c>
      <c r="T21" s="136">
        <f>I21+K21</f>
        <v>29</v>
      </c>
      <c r="U21" s="137">
        <f>MIN(H21,J21,L21,N21,P21)</f>
        <v>0</v>
      </c>
      <c r="V21" s="138">
        <f>T21-U21</f>
        <v>29</v>
      </c>
    </row>
    <row r="22" spans="2:22" x14ac:dyDescent="0.25">
      <c r="B22" s="1">
        <v>15</v>
      </c>
      <c r="C22" s="99" t="s">
        <v>70</v>
      </c>
      <c r="D22" s="118">
        <v>9.8000000000000007</v>
      </c>
      <c r="E22" s="119" t="s">
        <v>8</v>
      </c>
      <c r="F22" s="120" t="s">
        <v>16</v>
      </c>
      <c r="G22" s="99" t="s">
        <v>83</v>
      </c>
      <c r="H22" s="98">
        <v>18</v>
      </c>
      <c r="I22" s="98">
        <v>26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136">
        <f>I22+K22</f>
        <v>26</v>
      </c>
      <c r="U22" s="132">
        <f>MIN(H22,J22,L22,N22,P22)</f>
        <v>0</v>
      </c>
      <c r="V22" s="133">
        <f>T22-U22</f>
        <v>26</v>
      </c>
    </row>
    <row r="23" spans="2:22" ht="14.45" x14ac:dyDescent="0.3">
      <c r="C23" s="14"/>
      <c r="D23" s="55"/>
      <c r="E23" s="64"/>
      <c r="F23" s="65"/>
      <c r="G23" s="14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56"/>
      <c r="V23" s="9"/>
    </row>
    <row r="24" spans="2:22" thickBot="1" x14ac:dyDescent="0.35">
      <c r="C24" s="14"/>
      <c r="D24" s="55"/>
      <c r="E24" s="64"/>
      <c r="F24" s="65"/>
      <c r="G24" s="14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56"/>
      <c r="V24" s="9"/>
    </row>
    <row r="25" spans="2:22" ht="21.6" thickBot="1" x14ac:dyDescent="0.45">
      <c r="C25" s="6" t="s">
        <v>154</v>
      </c>
      <c r="E25" s="18"/>
      <c r="F25" s="52"/>
      <c r="H25" s="153" t="s">
        <v>19</v>
      </c>
      <c r="I25" s="154"/>
      <c r="J25" s="151" t="s">
        <v>23</v>
      </c>
      <c r="K25" s="152"/>
      <c r="L25" s="151" t="s">
        <v>24</v>
      </c>
      <c r="M25" s="152"/>
      <c r="N25" s="151" t="s">
        <v>25</v>
      </c>
      <c r="O25" s="152"/>
      <c r="P25" s="151" t="s">
        <v>41</v>
      </c>
      <c r="Q25" s="152"/>
      <c r="R25" s="151" t="s">
        <v>26</v>
      </c>
      <c r="S25" s="152"/>
      <c r="T25" s="47"/>
      <c r="U25" s="8"/>
      <c r="V25" s="8"/>
    </row>
    <row r="26" spans="2:22" thickBot="1" x14ac:dyDescent="0.35">
      <c r="C26" s="32" t="s">
        <v>5</v>
      </c>
      <c r="D26" s="38" t="s">
        <v>4</v>
      </c>
      <c r="E26" s="33" t="s">
        <v>11</v>
      </c>
      <c r="F26" s="34" t="s">
        <v>15</v>
      </c>
      <c r="G26" s="35" t="s">
        <v>6</v>
      </c>
      <c r="H26" s="50" t="s">
        <v>20</v>
      </c>
      <c r="I26" s="49" t="s">
        <v>21</v>
      </c>
      <c r="J26" s="51" t="s">
        <v>20</v>
      </c>
      <c r="K26" s="51" t="s">
        <v>21</v>
      </c>
      <c r="L26" s="51" t="s">
        <v>20</v>
      </c>
      <c r="M26" s="51" t="s">
        <v>21</v>
      </c>
      <c r="N26" s="51" t="s">
        <v>20</v>
      </c>
      <c r="O26" s="51" t="s">
        <v>21</v>
      </c>
      <c r="P26" s="51" t="s">
        <v>20</v>
      </c>
      <c r="Q26" s="51" t="s">
        <v>21</v>
      </c>
      <c r="R26" s="51" t="s">
        <v>20</v>
      </c>
      <c r="S26" s="51" t="s">
        <v>21</v>
      </c>
      <c r="T26" s="54" t="s">
        <v>13</v>
      </c>
      <c r="U26" s="36" t="s">
        <v>12</v>
      </c>
      <c r="V26" s="37" t="s">
        <v>7</v>
      </c>
    </row>
    <row r="27" spans="2:22" x14ac:dyDescent="0.25">
      <c r="B27" s="1">
        <v>1</v>
      </c>
      <c r="C27" s="99" t="s">
        <v>50</v>
      </c>
      <c r="D27" s="118">
        <v>21.9</v>
      </c>
      <c r="E27" s="119" t="s">
        <v>10</v>
      </c>
      <c r="F27" s="120" t="s">
        <v>16</v>
      </c>
      <c r="G27" s="99" t="s">
        <v>133</v>
      </c>
      <c r="H27" s="98">
        <v>17</v>
      </c>
      <c r="I27" s="98">
        <v>37</v>
      </c>
      <c r="J27" s="98">
        <v>22</v>
      </c>
      <c r="K27" s="98">
        <v>44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  <c r="T27" s="98">
        <f>I27+K27</f>
        <v>81</v>
      </c>
      <c r="U27" s="132">
        <f>MIN(H27,J27,L27,N27,P27)</f>
        <v>0</v>
      </c>
      <c r="V27" s="133">
        <f>T27-U27</f>
        <v>81</v>
      </c>
    </row>
    <row r="28" spans="2:22" x14ac:dyDescent="0.25">
      <c r="B28" s="1">
        <v>2</v>
      </c>
      <c r="C28" s="99" t="s">
        <v>44</v>
      </c>
      <c r="D28" s="118">
        <v>16.7</v>
      </c>
      <c r="E28" s="119" t="s">
        <v>10</v>
      </c>
      <c r="F28" s="120" t="s">
        <v>16</v>
      </c>
      <c r="G28" s="99" t="s">
        <v>134</v>
      </c>
      <c r="H28" s="98">
        <v>26</v>
      </c>
      <c r="I28" s="98">
        <v>42</v>
      </c>
      <c r="J28" s="98">
        <v>17</v>
      </c>
      <c r="K28" s="98">
        <v>33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v>0</v>
      </c>
      <c r="T28" s="98">
        <f>I28+K28</f>
        <v>75</v>
      </c>
      <c r="U28" s="132">
        <f>MIN(H28,J28,L28,N28,P28)</f>
        <v>0</v>
      </c>
      <c r="V28" s="133">
        <f>T28-U28</f>
        <v>75</v>
      </c>
    </row>
    <row r="29" spans="2:22" x14ac:dyDescent="0.25">
      <c r="B29" s="1">
        <v>3</v>
      </c>
      <c r="C29" s="99" t="s">
        <v>55</v>
      </c>
      <c r="D29" s="118">
        <v>22.8</v>
      </c>
      <c r="E29" s="119" t="s">
        <v>10</v>
      </c>
      <c r="F29" s="120" t="s">
        <v>16</v>
      </c>
      <c r="G29" s="99" t="s">
        <v>129</v>
      </c>
      <c r="H29" s="98">
        <v>18</v>
      </c>
      <c r="I29" s="98">
        <v>41</v>
      </c>
      <c r="J29" s="98">
        <v>10</v>
      </c>
      <c r="K29" s="98">
        <v>33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f>I29+K29</f>
        <v>74</v>
      </c>
      <c r="U29" s="132">
        <f>MIN(H29,J29,L29,N29,P29)</f>
        <v>0</v>
      </c>
      <c r="V29" s="133">
        <f>T29-U29</f>
        <v>74</v>
      </c>
    </row>
    <row r="30" spans="2:22" x14ac:dyDescent="0.25">
      <c r="B30" s="1">
        <v>4</v>
      </c>
      <c r="C30" s="99" t="s">
        <v>101</v>
      </c>
      <c r="D30" s="118">
        <v>22.4</v>
      </c>
      <c r="E30" s="119" t="s">
        <v>10</v>
      </c>
      <c r="F30" s="115" t="s">
        <v>16</v>
      </c>
      <c r="G30" s="99" t="s">
        <v>129</v>
      </c>
      <c r="H30" s="98">
        <v>13</v>
      </c>
      <c r="I30" s="98">
        <v>33</v>
      </c>
      <c r="J30" s="98">
        <v>14</v>
      </c>
      <c r="K30" s="98">
        <v>38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8">
        <v>0</v>
      </c>
      <c r="R30" s="98">
        <v>0</v>
      </c>
      <c r="S30" s="98">
        <v>0</v>
      </c>
      <c r="T30" s="98">
        <f>I30+K30</f>
        <v>71</v>
      </c>
      <c r="U30" s="132">
        <f>MIN(H30,J30,L30,N30,P30)</f>
        <v>0</v>
      </c>
      <c r="V30" s="133">
        <f>T30-U30</f>
        <v>71</v>
      </c>
    </row>
    <row r="31" spans="2:22" x14ac:dyDescent="0.25">
      <c r="B31" s="1">
        <v>5</v>
      </c>
      <c r="C31" s="99" t="s">
        <v>48</v>
      </c>
      <c r="D31" s="118">
        <v>17.899999999999999</v>
      </c>
      <c r="E31" s="144" t="s">
        <v>10</v>
      </c>
      <c r="F31" s="122" t="s">
        <v>16</v>
      </c>
      <c r="G31" s="98" t="s">
        <v>137</v>
      </c>
      <c r="H31" s="98">
        <v>18</v>
      </c>
      <c r="I31" s="98">
        <v>35</v>
      </c>
      <c r="J31" s="98">
        <v>18</v>
      </c>
      <c r="K31" s="98">
        <v>35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98">
        <v>0</v>
      </c>
      <c r="R31" s="98">
        <v>0</v>
      </c>
      <c r="S31" s="98">
        <v>0</v>
      </c>
      <c r="T31" s="98">
        <f>I31+K31</f>
        <v>70</v>
      </c>
      <c r="U31" s="132">
        <f>MIN(H31,J31,L31,N31,P31)</f>
        <v>0</v>
      </c>
      <c r="V31" s="133">
        <f>T31-U31</f>
        <v>70</v>
      </c>
    </row>
    <row r="32" spans="2:22" x14ac:dyDescent="0.25">
      <c r="B32" s="1">
        <v>6</v>
      </c>
      <c r="C32" s="61" t="s">
        <v>52</v>
      </c>
      <c r="D32" s="95">
        <v>14.5</v>
      </c>
      <c r="E32" s="110" t="s">
        <v>10</v>
      </c>
      <c r="F32" s="111" t="s">
        <v>16</v>
      </c>
      <c r="G32" s="61" t="s">
        <v>137</v>
      </c>
      <c r="H32" s="48">
        <v>24</v>
      </c>
      <c r="I32" s="48">
        <v>35</v>
      </c>
      <c r="J32" s="48">
        <v>20</v>
      </c>
      <c r="K32" s="48">
        <v>34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98">
        <f>I32+K32</f>
        <v>69</v>
      </c>
      <c r="U32" s="94">
        <f>MIN(H32,J32,L32,N32,P32)</f>
        <v>0</v>
      </c>
      <c r="V32" s="10">
        <f>T32-U32</f>
        <v>69</v>
      </c>
    </row>
    <row r="33" spans="2:22" x14ac:dyDescent="0.25">
      <c r="B33" s="1">
        <v>7</v>
      </c>
      <c r="C33" s="99" t="s">
        <v>46</v>
      </c>
      <c r="D33" s="118">
        <v>16.7</v>
      </c>
      <c r="E33" s="119" t="s">
        <v>10</v>
      </c>
      <c r="F33" s="115" t="s">
        <v>16</v>
      </c>
      <c r="G33" s="98" t="s">
        <v>65</v>
      </c>
      <c r="H33" s="98">
        <v>18</v>
      </c>
      <c r="I33" s="98">
        <v>33</v>
      </c>
      <c r="J33" s="98">
        <v>19</v>
      </c>
      <c r="K33" s="98">
        <v>33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98">
        <v>0</v>
      </c>
      <c r="R33" s="98">
        <v>0</v>
      </c>
      <c r="S33" s="98">
        <v>0</v>
      </c>
      <c r="T33" s="98">
        <f>I33+K33</f>
        <v>66</v>
      </c>
      <c r="U33" s="132">
        <f>MIN(H33,J33,L33,N33,P33)</f>
        <v>0</v>
      </c>
      <c r="V33" s="133">
        <f>T33-U33</f>
        <v>66</v>
      </c>
    </row>
    <row r="34" spans="2:22" x14ac:dyDescent="0.25">
      <c r="B34" s="1">
        <v>8</v>
      </c>
      <c r="C34" s="99" t="s">
        <v>68</v>
      </c>
      <c r="D34" s="113">
        <v>14.7</v>
      </c>
      <c r="E34" s="114" t="s">
        <v>10</v>
      </c>
      <c r="F34" s="115" t="s">
        <v>17</v>
      </c>
      <c r="G34" s="98" t="s">
        <v>83</v>
      </c>
      <c r="H34" s="98">
        <v>22</v>
      </c>
      <c r="I34" s="98">
        <v>34</v>
      </c>
      <c r="J34" s="98">
        <v>18</v>
      </c>
      <c r="K34" s="98">
        <v>31</v>
      </c>
      <c r="L34" s="98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v>0</v>
      </c>
      <c r="T34" s="98">
        <f>I34+K34</f>
        <v>65</v>
      </c>
      <c r="U34" s="132">
        <f>MIN(H34,J34,L34,N34,P34)</f>
        <v>0</v>
      </c>
      <c r="V34" s="133">
        <f>T34-U34</f>
        <v>65</v>
      </c>
    </row>
    <row r="35" spans="2:22" x14ac:dyDescent="0.25">
      <c r="B35" s="1">
        <v>9</v>
      </c>
      <c r="C35" s="139" t="s">
        <v>75</v>
      </c>
      <c r="D35" s="93">
        <v>18.899999999999999</v>
      </c>
      <c r="E35" s="112" t="s">
        <v>10</v>
      </c>
      <c r="F35" s="111" t="s">
        <v>18</v>
      </c>
      <c r="G35" s="139" t="s">
        <v>88</v>
      </c>
      <c r="H35" s="136">
        <v>18</v>
      </c>
      <c r="I35" s="136">
        <v>35</v>
      </c>
      <c r="J35" s="136">
        <v>13</v>
      </c>
      <c r="K35" s="136">
        <v>29</v>
      </c>
      <c r="L35" s="136">
        <v>0</v>
      </c>
      <c r="M35" s="136">
        <v>0</v>
      </c>
      <c r="N35" s="136">
        <v>0</v>
      </c>
      <c r="O35" s="136">
        <v>0</v>
      </c>
      <c r="P35" s="136">
        <v>0</v>
      </c>
      <c r="Q35" s="136">
        <v>0</v>
      </c>
      <c r="R35" s="136">
        <v>0</v>
      </c>
      <c r="S35" s="136">
        <v>0</v>
      </c>
      <c r="T35" s="98">
        <f>I35+K35</f>
        <v>64</v>
      </c>
      <c r="U35" s="137">
        <f>MIN(H35,J35,L35,N35,P35)</f>
        <v>0</v>
      </c>
      <c r="V35" s="138">
        <f>T35-U35</f>
        <v>64</v>
      </c>
    </row>
    <row r="36" spans="2:22" x14ac:dyDescent="0.25">
      <c r="B36" s="1">
        <v>10</v>
      </c>
      <c r="C36" s="139" t="s">
        <v>14</v>
      </c>
      <c r="D36" s="93">
        <v>18.7</v>
      </c>
      <c r="E36" s="112" t="s">
        <v>10</v>
      </c>
      <c r="F36" s="111" t="s">
        <v>16</v>
      </c>
      <c r="G36" s="139" t="s">
        <v>135</v>
      </c>
      <c r="H36" s="136">
        <v>15</v>
      </c>
      <c r="I36" s="136">
        <v>30</v>
      </c>
      <c r="J36" s="136">
        <v>14</v>
      </c>
      <c r="K36" s="136">
        <v>32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36">
        <v>0</v>
      </c>
      <c r="T36" s="98">
        <f>I36+K36</f>
        <v>62</v>
      </c>
      <c r="U36" s="137">
        <f>MIN(H36,J36,L36,N36,P36)</f>
        <v>0</v>
      </c>
      <c r="V36" s="138">
        <f>T36-U36</f>
        <v>62</v>
      </c>
    </row>
    <row r="37" spans="2:22" x14ac:dyDescent="0.25">
      <c r="B37" s="1">
        <v>11</v>
      </c>
      <c r="C37" s="99" t="s">
        <v>152</v>
      </c>
      <c r="D37" s="113">
        <v>20.3</v>
      </c>
      <c r="E37" s="114" t="s">
        <v>10</v>
      </c>
      <c r="F37" s="115" t="s">
        <v>17</v>
      </c>
      <c r="G37" s="99" t="s">
        <v>133</v>
      </c>
      <c r="H37" s="98">
        <v>13</v>
      </c>
      <c r="I37" s="98">
        <v>28</v>
      </c>
      <c r="J37" s="98">
        <v>13</v>
      </c>
      <c r="K37" s="98">
        <v>34</v>
      </c>
      <c r="L37" s="98">
        <v>0</v>
      </c>
      <c r="M37" s="98">
        <v>0</v>
      </c>
      <c r="N37" s="98">
        <v>0</v>
      </c>
      <c r="O37" s="98">
        <v>0</v>
      </c>
      <c r="P37" s="98">
        <v>0</v>
      </c>
      <c r="Q37" s="98">
        <v>0</v>
      </c>
      <c r="R37" s="98">
        <v>0</v>
      </c>
      <c r="S37" s="98">
        <v>0</v>
      </c>
      <c r="T37" s="98">
        <f>I37+K37</f>
        <v>62</v>
      </c>
      <c r="U37" s="132">
        <f>MIN(H37,J37,L37,N37,P37)</f>
        <v>0</v>
      </c>
      <c r="V37" s="133">
        <f>T37-U37</f>
        <v>62</v>
      </c>
    </row>
    <row r="38" spans="2:22" x14ac:dyDescent="0.25">
      <c r="B38" s="1">
        <v>12</v>
      </c>
      <c r="C38" s="139" t="s">
        <v>1</v>
      </c>
      <c r="D38" s="93">
        <v>23.5</v>
      </c>
      <c r="E38" s="112" t="s">
        <v>10</v>
      </c>
      <c r="F38" s="111" t="s">
        <v>16</v>
      </c>
      <c r="G38" s="139" t="s">
        <v>2</v>
      </c>
      <c r="H38" s="136">
        <v>11</v>
      </c>
      <c r="I38" s="136">
        <v>31</v>
      </c>
      <c r="J38" s="136">
        <v>9</v>
      </c>
      <c r="K38" s="136">
        <v>29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6">
        <v>0</v>
      </c>
      <c r="T38" s="98">
        <f>I38+K38</f>
        <v>60</v>
      </c>
      <c r="U38" s="137">
        <f>MIN(H38,J38,L38,N38,P38)</f>
        <v>0</v>
      </c>
      <c r="V38" s="138">
        <f>T38-U38</f>
        <v>60</v>
      </c>
    </row>
    <row r="39" spans="2:22" x14ac:dyDescent="0.25">
      <c r="B39" s="1">
        <v>13</v>
      </c>
      <c r="C39" s="99" t="s">
        <v>57</v>
      </c>
      <c r="D39" s="113">
        <v>21</v>
      </c>
      <c r="E39" s="121" t="s">
        <v>10</v>
      </c>
      <c r="F39" s="122" t="s">
        <v>17</v>
      </c>
      <c r="G39" s="99" t="s">
        <v>133</v>
      </c>
      <c r="H39" s="98">
        <v>11</v>
      </c>
      <c r="I39" s="98">
        <v>23</v>
      </c>
      <c r="J39" s="98">
        <v>13</v>
      </c>
      <c r="K39" s="98">
        <v>36</v>
      </c>
      <c r="L39" s="98">
        <v>0</v>
      </c>
      <c r="M39" s="98">
        <v>0</v>
      </c>
      <c r="N39" s="98">
        <v>0</v>
      </c>
      <c r="O39" s="98">
        <v>0</v>
      </c>
      <c r="P39" s="98">
        <v>0</v>
      </c>
      <c r="Q39" s="98">
        <v>0</v>
      </c>
      <c r="R39" s="98">
        <v>0</v>
      </c>
      <c r="S39" s="98">
        <v>0</v>
      </c>
      <c r="T39" s="98">
        <f>I39+K39</f>
        <v>59</v>
      </c>
      <c r="U39" s="132">
        <f>MIN(H39,J39,L39,N39,P39)</f>
        <v>0</v>
      </c>
      <c r="V39" s="133">
        <f>T39-U39</f>
        <v>59</v>
      </c>
    </row>
    <row r="40" spans="2:22" x14ac:dyDescent="0.25">
      <c r="B40" s="1">
        <v>14</v>
      </c>
      <c r="C40" s="99" t="s">
        <v>43</v>
      </c>
      <c r="D40" s="113">
        <v>14.7</v>
      </c>
      <c r="E40" s="114" t="s">
        <v>10</v>
      </c>
      <c r="F40" s="115" t="s">
        <v>17</v>
      </c>
      <c r="G40" s="99" t="s">
        <v>134</v>
      </c>
      <c r="H40" s="98">
        <v>14</v>
      </c>
      <c r="I40" s="98">
        <v>25</v>
      </c>
      <c r="J40" s="98">
        <v>18</v>
      </c>
      <c r="K40" s="98">
        <v>34</v>
      </c>
      <c r="L40" s="98">
        <v>0</v>
      </c>
      <c r="M40" s="98">
        <v>0</v>
      </c>
      <c r="N40" s="98">
        <v>0</v>
      </c>
      <c r="O40" s="98">
        <v>0</v>
      </c>
      <c r="P40" s="98">
        <v>0</v>
      </c>
      <c r="Q40" s="98">
        <v>0</v>
      </c>
      <c r="R40" s="98">
        <v>0</v>
      </c>
      <c r="S40" s="98">
        <v>0</v>
      </c>
      <c r="T40" s="98">
        <f>I40+K40</f>
        <v>59</v>
      </c>
      <c r="U40" s="132">
        <f>MIN(H40,J40,L40,N40,P40)</f>
        <v>0</v>
      </c>
      <c r="V40" s="133">
        <f>T40-U40</f>
        <v>59</v>
      </c>
    </row>
    <row r="41" spans="2:22" x14ac:dyDescent="0.25">
      <c r="B41" s="1">
        <v>15</v>
      </c>
      <c r="C41" s="99" t="s">
        <v>138</v>
      </c>
      <c r="D41" s="113">
        <v>22.2</v>
      </c>
      <c r="E41" s="114" t="s">
        <v>10</v>
      </c>
      <c r="F41" s="115" t="s">
        <v>17</v>
      </c>
      <c r="G41" s="99" t="s">
        <v>145</v>
      </c>
      <c r="H41" s="98">
        <v>14</v>
      </c>
      <c r="I41" s="98">
        <v>35</v>
      </c>
      <c r="J41" s="98">
        <v>6</v>
      </c>
      <c r="K41" s="98">
        <v>20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0</v>
      </c>
      <c r="S41" s="98">
        <v>0</v>
      </c>
      <c r="T41" s="98">
        <f>I41+K41</f>
        <v>55</v>
      </c>
      <c r="U41" s="132">
        <f>MIN(H41,J41,L41,N41,P41)</f>
        <v>0</v>
      </c>
      <c r="V41" s="133">
        <f>T41-U41</f>
        <v>55</v>
      </c>
    </row>
    <row r="42" spans="2:22" x14ac:dyDescent="0.25">
      <c r="B42" s="1">
        <v>16</v>
      </c>
      <c r="C42" s="99" t="s">
        <v>104</v>
      </c>
      <c r="D42" s="113">
        <v>15</v>
      </c>
      <c r="E42" s="114" t="s">
        <v>10</v>
      </c>
      <c r="F42" s="115" t="s">
        <v>16</v>
      </c>
      <c r="G42" s="99" t="s">
        <v>129</v>
      </c>
      <c r="H42" s="98">
        <v>17</v>
      </c>
      <c r="I42" s="98">
        <v>30</v>
      </c>
      <c r="J42" s="98">
        <v>11</v>
      </c>
      <c r="K42" s="98">
        <v>23</v>
      </c>
      <c r="L42" s="98">
        <v>0</v>
      </c>
      <c r="M42" s="98">
        <v>0</v>
      </c>
      <c r="N42" s="98">
        <v>0</v>
      </c>
      <c r="O42" s="98">
        <v>0</v>
      </c>
      <c r="P42" s="98">
        <v>0</v>
      </c>
      <c r="Q42" s="98">
        <v>0</v>
      </c>
      <c r="R42" s="98">
        <v>0</v>
      </c>
      <c r="S42" s="98">
        <v>0</v>
      </c>
      <c r="T42" s="98">
        <f>I42+K42</f>
        <v>53</v>
      </c>
      <c r="U42" s="132">
        <f>MIN(H42,J42,L42,N42,P42)</f>
        <v>0</v>
      </c>
      <c r="V42" s="133">
        <f>T42-U42</f>
        <v>53</v>
      </c>
    </row>
    <row r="43" spans="2:22" x14ac:dyDescent="0.25">
      <c r="B43" s="1">
        <v>17</v>
      </c>
      <c r="C43" s="139" t="s">
        <v>77</v>
      </c>
      <c r="D43" s="93">
        <v>17</v>
      </c>
      <c r="E43" s="108" t="s">
        <v>10</v>
      </c>
      <c r="F43" s="109" t="s">
        <v>17</v>
      </c>
      <c r="G43" s="139" t="s">
        <v>88</v>
      </c>
      <c r="H43" s="136">
        <v>13</v>
      </c>
      <c r="I43" s="136">
        <v>22</v>
      </c>
      <c r="J43" s="136">
        <v>14</v>
      </c>
      <c r="K43" s="136">
        <v>28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36">
        <v>0</v>
      </c>
      <c r="T43" s="98">
        <f>I43+K43</f>
        <v>50</v>
      </c>
      <c r="U43" s="137">
        <f>MIN(H43,J43,L43,N43,P43)</f>
        <v>0</v>
      </c>
      <c r="V43" s="138">
        <f>T43-U43</f>
        <v>50</v>
      </c>
    </row>
    <row r="44" spans="2:22" x14ac:dyDescent="0.25">
      <c r="B44" s="1">
        <v>18</v>
      </c>
      <c r="C44" s="99" t="s">
        <v>151</v>
      </c>
      <c r="D44" s="113">
        <v>16.5</v>
      </c>
      <c r="E44" s="114" t="s">
        <v>10</v>
      </c>
      <c r="F44" s="115" t="s">
        <v>17</v>
      </c>
      <c r="G44" s="99"/>
      <c r="H44" s="98">
        <v>10</v>
      </c>
      <c r="I44" s="98">
        <v>21</v>
      </c>
      <c r="J44" s="98">
        <v>7</v>
      </c>
      <c r="K44" s="98">
        <v>20</v>
      </c>
      <c r="L44" s="98">
        <v>0</v>
      </c>
      <c r="M44" s="98">
        <v>0</v>
      </c>
      <c r="N44" s="98">
        <v>0</v>
      </c>
      <c r="O44" s="98">
        <v>0</v>
      </c>
      <c r="P44" s="98">
        <v>0</v>
      </c>
      <c r="Q44" s="98">
        <v>0</v>
      </c>
      <c r="R44" s="98">
        <v>0</v>
      </c>
      <c r="S44" s="98">
        <v>0</v>
      </c>
      <c r="T44" s="98">
        <f>I44+K44</f>
        <v>41</v>
      </c>
      <c r="U44" s="132">
        <f>MIN(H44,J44,L44,N44,P44)</f>
        <v>0</v>
      </c>
      <c r="V44" s="133">
        <f>T44-U44</f>
        <v>41</v>
      </c>
    </row>
    <row r="45" spans="2:22" x14ac:dyDescent="0.25">
      <c r="B45" s="1">
        <v>19</v>
      </c>
      <c r="C45" s="1" t="s">
        <v>80</v>
      </c>
      <c r="D45" s="7">
        <v>21</v>
      </c>
      <c r="E45" s="21" t="s">
        <v>10</v>
      </c>
      <c r="F45" s="59" t="s">
        <v>16</v>
      </c>
      <c r="G45" s="1" t="s">
        <v>65</v>
      </c>
      <c r="H45" s="48">
        <v>0</v>
      </c>
      <c r="I45" s="48">
        <v>0</v>
      </c>
      <c r="J45" s="91">
        <v>17</v>
      </c>
      <c r="K45" s="91">
        <v>39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36">
        <v>0</v>
      </c>
      <c r="T45" s="98">
        <f>I45+K45</f>
        <v>39</v>
      </c>
      <c r="U45" s="137">
        <f>MIN(H45,J45,L45,N45,P45)</f>
        <v>0</v>
      </c>
      <c r="V45" s="138">
        <f>T45-U45</f>
        <v>39</v>
      </c>
    </row>
    <row r="46" spans="2:22" x14ac:dyDescent="0.25">
      <c r="B46" s="1">
        <v>20</v>
      </c>
      <c r="C46" s="99" t="s">
        <v>144</v>
      </c>
      <c r="D46" s="113">
        <v>16</v>
      </c>
      <c r="E46" s="114" t="s">
        <v>10</v>
      </c>
      <c r="F46" s="115" t="s">
        <v>16</v>
      </c>
      <c r="G46" s="99" t="s">
        <v>156</v>
      </c>
      <c r="H46" s="98">
        <v>23</v>
      </c>
      <c r="I46" s="98">
        <v>36</v>
      </c>
      <c r="J46" s="98">
        <v>0</v>
      </c>
      <c r="K46" s="98">
        <v>0</v>
      </c>
      <c r="L46" s="98">
        <v>0</v>
      </c>
      <c r="M46" s="98">
        <v>0</v>
      </c>
      <c r="N46" s="98">
        <v>0</v>
      </c>
      <c r="O46" s="98">
        <v>0</v>
      </c>
      <c r="P46" s="98">
        <v>0</v>
      </c>
      <c r="Q46" s="98">
        <v>0</v>
      </c>
      <c r="R46" s="98">
        <v>0</v>
      </c>
      <c r="S46" s="98">
        <v>0</v>
      </c>
      <c r="T46" s="98">
        <f>I46+K46</f>
        <v>36</v>
      </c>
      <c r="U46" s="132">
        <f>MIN(H46,J46,L46,N46,P46)</f>
        <v>0</v>
      </c>
      <c r="V46" s="133">
        <f>T46-U46</f>
        <v>36</v>
      </c>
    </row>
    <row r="47" spans="2:22" x14ac:dyDescent="0.25">
      <c r="B47" s="1">
        <v>21</v>
      </c>
      <c r="C47" s="99" t="s">
        <v>141</v>
      </c>
      <c r="D47" s="113">
        <v>23.1</v>
      </c>
      <c r="E47" s="114" t="s">
        <v>10</v>
      </c>
      <c r="F47" s="115" t="s">
        <v>16</v>
      </c>
      <c r="G47" s="98" t="s">
        <v>156</v>
      </c>
      <c r="H47" s="98">
        <v>15</v>
      </c>
      <c r="I47" s="98">
        <v>35</v>
      </c>
      <c r="J47" s="98">
        <v>0</v>
      </c>
      <c r="K47" s="98">
        <v>0</v>
      </c>
      <c r="L47" s="98">
        <v>0</v>
      </c>
      <c r="M47" s="98">
        <v>0</v>
      </c>
      <c r="N47" s="98">
        <v>0</v>
      </c>
      <c r="O47" s="98">
        <v>0</v>
      </c>
      <c r="P47" s="98">
        <v>0</v>
      </c>
      <c r="Q47" s="98">
        <v>0</v>
      </c>
      <c r="R47" s="98">
        <v>0</v>
      </c>
      <c r="S47" s="98">
        <v>0</v>
      </c>
      <c r="T47" s="98">
        <f>I47+K47</f>
        <v>35</v>
      </c>
      <c r="U47" s="132">
        <f>MIN(H47,J47,L47,N47,P47)</f>
        <v>0</v>
      </c>
      <c r="V47" s="133">
        <f>T47-U47</f>
        <v>35</v>
      </c>
    </row>
    <row r="48" spans="2:22" x14ac:dyDescent="0.25">
      <c r="B48" s="1">
        <v>22</v>
      </c>
      <c r="C48" s="139" t="s">
        <v>117</v>
      </c>
      <c r="D48" s="93">
        <v>19.399999999999999</v>
      </c>
      <c r="E48" s="112" t="s">
        <v>10</v>
      </c>
      <c r="F48" s="111" t="s">
        <v>18</v>
      </c>
      <c r="G48" s="139" t="s">
        <v>115</v>
      </c>
      <c r="H48" s="136">
        <v>14</v>
      </c>
      <c r="I48" s="136">
        <v>32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36">
        <v>0</v>
      </c>
      <c r="Q48" s="136">
        <v>0</v>
      </c>
      <c r="R48" s="136">
        <v>0</v>
      </c>
      <c r="S48" s="136">
        <v>0</v>
      </c>
      <c r="T48" s="98">
        <f>I48+K48</f>
        <v>32</v>
      </c>
      <c r="U48" s="137">
        <f>MIN(H48,J48,L48,N48,P48)</f>
        <v>0</v>
      </c>
      <c r="V48" s="138">
        <f>T48-U48</f>
        <v>32</v>
      </c>
    </row>
    <row r="49" spans="2:22" x14ac:dyDescent="0.25">
      <c r="B49" s="1">
        <v>23</v>
      </c>
      <c r="C49" s="1" t="s">
        <v>157</v>
      </c>
      <c r="D49" s="7">
        <v>20</v>
      </c>
      <c r="E49" s="21" t="s">
        <v>10</v>
      </c>
      <c r="F49" s="59" t="s">
        <v>16</v>
      </c>
      <c r="G49" s="1" t="s">
        <v>65</v>
      </c>
      <c r="H49" s="48">
        <v>0</v>
      </c>
      <c r="I49" s="48">
        <v>0</v>
      </c>
      <c r="J49" s="91">
        <v>12</v>
      </c>
      <c r="K49" s="91">
        <v>29</v>
      </c>
      <c r="L49" s="98">
        <v>0</v>
      </c>
      <c r="M49" s="98">
        <v>0</v>
      </c>
      <c r="N49" s="98">
        <v>0</v>
      </c>
      <c r="O49" s="98">
        <v>0</v>
      </c>
      <c r="P49" s="98">
        <v>0</v>
      </c>
      <c r="Q49" s="98">
        <v>0</v>
      </c>
      <c r="R49" s="98">
        <v>0</v>
      </c>
      <c r="S49" s="98">
        <v>0</v>
      </c>
      <c r="T49" s="98">
        <f>I49+K49</f>
        <v>29</v>
      </c>
      <c r="U49" s="132">
        <f>MIN(H49,J49,L49,N49,P49)</f>
        <v>0</v>
      </c>
      <c r="V49" s="133">
        <f>T49-U49</f>
        <v>29</v>
      </c>
    </row>
    <row r="50" spans="2:22" x14ac:dyDescent="0.25">
      <c r="B50" s="1">
        <v>24</v>
      </c>
      <c r="C50" s="99" t="s">
        <v>142</v>
      </c>
      <c r="D50" s="113">
        <v>18</v>
      </c>
      <c r="E50" s="114" t="s">
        <v>10</v>
      </c>
      <c r="F50" s="115" t="s">
        <v>18</v>
      </c>
      <c r="G50" s="99" t="s">
        <v>156</v>
      </c>
      <c r="H50" s="98">
        <v>16</v>
      </c>
      <c r="I50" s="98">
        <v>29</v>
      </c>
      <c r="J50" s="98">
        <v>0</v>
      </c>
      <c r="K50" s="98">
        <v>0</v>
      </c>
      <c r="L50" s="98">
        <v>0</v>
      </c>
      <c r="M50" s="98">
        <v>0</v>
      </c>
      <c r="N50" s="98">
        <v>0</v>
      </c>
      <c r="O50" s="98">
        <v>0</v>
      </c>
      <c r="P50" s="98">
        <v>0</v>
      </c>
      <c r="Q50" s="98">
        <v>0</v>
      </c>
      <c r="R50" s="98">
        <v>0</v>
      </c>
      <c r="S50" s="98">
        <v>0</v>
      </c>
      <c r="T50" s="98">
        <f>I50+K50</f>
        <v>29</v>
      </c>
      <c r="U50" s="132">
        <f>MIN(H50,J50,L50,N50,P50)</f>
        <v>0</v>
      </c>
      <c r="V50" s="133">
        <f>T50-U50</f>
        <v>29</v>
      </c>
    </row>
    <row r="51" spans="2:22" x14ac:dyDescent="0.25">
      <c r="B51" s="1">
        <v>25</v>
      </c>
      <c r="C51" s="99" t="s">
        <v>131</v>
      </c>
      <c r="D51" s="93">
        <v>19</v>
      </c>
      <c r="E51" s="112" t="s">
        <v>10</v>
      </c>
      <c r="F51" s="111" t="s">
        <v>18</v>
      </c>
      <c r="G51" s="139" t="s">
        <v>105</v>
      </c>
      <c r="H51" s="136">
        <v>13</v>
      </c>
      <c r="I51" s="136">
        <v>29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36">
        <v>0</v>
      </c>
      <c r="T51" s="98">
        <f>I51+K51</f>
        <v>29</v>
      </c>
      <c r="U51" s="137">
        <f>MIN(H51,J51,L51,N51,P51)</f>
        <v>0</v>
      </c>
      <c r="V51" s="138">
        <f>T51-U51</f>
        <v>29</v>
      </c>
    </row>
    <row r="52" spans="2:22" x14ac:dyDescent="0.25">
      <c r="B52" s="1">
        <v>26</v>
      </c>
      <c r="C52" s="99" t="s">
        <v>76</v>
      </c>
      <c r="D52" s="93">
        <v>18.5</v>
      </c>
      <c r="E52" s="112" t="s">
        <v>10</v>
      </c>
      <c r="F52" s="111" t="s">
        <v>16</v>
      </c>
      <c r="G52" s="61" t="s">
        <v>137</v>
      </c>
      <c r="H52" s="48">
        <v>13</v>
      </c>
      <c r="I52" s="48">
        <v>28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98">
        <f>I52+K52</f>
        <v>28</v>
      </c>
      <c r="U52" s="94">
        <f>MIN(H52,J52,L52,N52,P52)</f>
        <v>0</v>
      </c>
      <c r="V52" s="10">
        <f>T52-U52</f>
        <v>28</v>
      </c>
    </row>
    <row r="53" spans="2:22" x14ac:dyDescent="0.25">
      <c r="B53" s="1">
        <v>27</v>
      </c>
      <c r="C53" s="139" t="s">
        <v>74</v>
      </c>
      <c r="D53" s="93">
        <v>14.5</v>
      </c>
      <c r="E53" s="112" t="s">
        <v>10</v>
      </c>
      <c r="F53" s="111" t="s">
        <v>17</v>
      </c>
      <c r="G53" s="139" t="s">
        <v>88</v>
      </c>
      <c r="H53" s="136">
        <v>15</v>
      </c>
      <c r="I53" s="136">
        <v>27</v>
      </c>
      <c r="J53" s="136">
        <v>0</v>
      </c>
      <c r="K53" s="136">
        <v>0</v>
      </c>
      <c r="L53" s="136">
        <v>0</v>
      </c>
      <c r="M53" s="136">
        <v>0</v>
      </c>
      <c r="N53" s="136">
        <v>0</v>
      </c>
      <c r="O53" s="136">
        <v>0</v>
      </c>
      <c r="P53" s="136">
        <v>0</v>
      </c>
      <c r="Q53" s="136">
        <v>0</v>
      </c>
      <c r="R53" s="136">
        <v>0</v>
      </c>
      <c r="S53" s="136">
        <v>0</v>
      </c>
      <c r="T53" s="98">
        <f>I53+K53</f>
        <v>27</v>
      </c>
      <c r="U53" s="137">
        <f>MIN(H53,J53,L53,N53,P53)</f>
        <v>0</v>
      </c>
      <c r="V53" s="138">
        <f>T53-U53</f>
        <v>27</v>
      </c>
    </row>
    <row r="54" spans="2:22" x14ac:dyDescent="0.25">
      <c r="B54" s="1">
        <v>28</v>
      </c>
      <c r="C54" s="99" t="s">
        <v>90</v>
      </c>
      <c r="D54" s="113">
        <v>17.600000000000001</v>
      </c>
      <c r="E54" s="114" t="s">
        <v>10</v>
      </c>
      <c r="F54" s="115" t="s">
        <v>16</v>
      </c>
      <c r="G54" s="99" t="s">
        <v>88</v>
      </c>
      <c r="H54" s="136">
        <v>10</v>
      </c>
      <c r="I54" s="136">
        <v>23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36">
        <v>0</v>
      </c>
      <c r="T54" s="98">
        <f>I54+K54</f>
        <v>23</v>
      </c>
      <c r="U54" s="137">
        <f>MIN(H54,J54,L54,N54,P54)</f>
        <v>0</v>
      </c>
      <c r="V54" s="138">
        <f>T54-U54</f>
        <v>23</v>
      </c>
    </row>
    <row r="55" spans="2:22" x14ac:dyDescent="0.25">
      <c r="B55" s="1">
        <v>29</v>
      </c>
      <c r="C55" s="139" t="s">
        <v>116</v>
      </c>
      <c r="D55" s="93">
        <v>14.2</v>
      </c>
      <c r="E55" s="108" t="s">
        <v>10</v>
      </c>
      <c r="F55" s="109" t="s">
        <v>16</v>
      </c>
      <c r="G55" s="139" t="s">
        <v>115</v>
      </c>
      <c r="H55" s="136">
        <v>13</v>
      </c>
      <c r="I55" s="136">
        <v>22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36">
        <v>0</v>
      </c>
      <c r="T55" s="98">
        <f>I55+K55</f>
        <v>22</v>
      </c>
      <c r="U55" s="137">
        <f>MIN(H55,J55,L55,N55,P55)</f>
        <v>0</v>
      </c>
      <c r="V55" s="138">
        <f>T55-U55</f>
        <v>22</v>
      </c>
    </row>
    <row r="56" spans="2:22" x14ac:dyDescent="0.25">
      <c r="B56" s="1">
        <v>30</v>
      </c>
      <c r="C56" s="99" t="s">
        <v>162</v>
      </c>
      <c r="D56" s="7">
        <v>13.1</v>
      </c>
      <c r="E56" s="21" t="s">
        <v>10</v>
      </c>
      <c r="F56" s="59" t="s">
        <v>18</v>
      </c>
      <c r="G56" s="1" t="s">
        <v>88</v>
      </c>
      <c r="H56" s="48">
        <v>0</v>
      </c>
      <c r="I56" s="48">
        <v>0</v>
      </c>
      <c r="J56" s="91">
        <v>9</v>
      </c>
      <c r="K56" s="91">
        <v>22</v>
      </c>
      <c r="L56" s="98">
        <v>0</v>
      </c>
      <c r="M56" s="98">
        <v>0</v>
      </c>
      <c r="N56" s="98">
        <v>0</v>
      </c>
      <c r="O56" s="98">
        <v>0</v>
      </c>
      <c r="P56" s="98">
        <v>0</v>
      </c>
      <c r="Q56" s="98">
        <v>0</v>
      </c>
      <c r="R56" s="98">
        <v>0</v>
      </c>
      <c r="S56" s="98">
        <v>0</v>
      </c>
      <c r="T56" s="98">
        <f>I56+K56</f>
        <v>22</v>
      </c>
      <c r="U56" s="132">
        <f>MIN(H56,J56,L56,N56,P56)</f>
        <v>0</v>
      </c>
      <c r="V56" s="133">
        <f>T56-U56</f>
        <v>22</v>
      </c>
    </row>
    <row r="57" spans="2:22" x14ac:dyDescent="0.25">
      <c r="B57" s="1">
        <v>31</v>
      </c>
      <c r="C57" s="99" t="s">
        <v>58</v>
      </c>
      <c r="D57" s="113">
        <v>14.3</v>
      </c>
      <c r="E57" s="114" t="s">
        <v>10</v>
      </c>
      <c r="F57" s="115" t="s">
        <v>16</v>
      </c>
      <c r="G57" s="99" t="s">
        <v>83</v>
      </c>
      <c r="H57" s="98">
        <v>11</v>
      </c>
      <c r="I57" s="98">
        <v>20</v>
      </c>
      <c r="J57" s="98">
        <v>0</v>
      </c>
      <c r="K57" s="98">
        <v>0</v>
      </c>
      <c r="L57" s="98">
        <v>0</v>
      </c>
      <c r="M57" s="98">
        <v>0</v>
      </c>
      <c r="N57" s="98">
        <v>0</v>
      </c>
      <c r="O57" s="98">
        <v>0</v>
      </c>
      <c r="P57" s="98">
        <v>0</v>
      </c>
      <c r="Q57" s="98">
        <v>0</v>
      </c>
      <c r="R57" s="98">
        <v>0</v>
      </c>
      <c r="S57" s="98">
        <v>0</v>
      </c>
      <c r="T57" s="98">
        <f>I57+K57</f>
        <v>20</v>
      </c>
      <c r="U57" s="132">
        <f>MIN(H57,J57,L57,N57,P57)</f>
        <v>0</v>
      </c>
      <c r="V57" s="133">
        <f>T57-U57</f>
        <v>20</v>
      </c>
    </row>
    <row r="58" spans="2:22" x14ac:dyDescent="0.25">
      <c r="B58" s="1">
        <v>32</v>
      </c>
      <c r="C58" s="99" t="s">
        <v>71</v>
      </c>
      <c r="D58" s="93">
        <v>15.6</v>
      </c>
      <c r="E58" s="112" t="s">
        <v>10</v>
      </c>
      <c r="F58" s="111" t="s">
        <v>16</v>
      </c>
      <c r="G58" s="136" t="s">
        <v>88</v>
      </c>
      <c r="H58" s="136">
        <v>11</v>
      </c>
      <c r="I58" s="136">
        <v>18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36">
        <v>0</v>
      </c>
      <c r="T58" s="98">
        <f>I58+K58</f>
        <v>18</v>
      </c>
      <c r="U58" s="137">
        <f>MIN(H58,J58,L58,N58,P58)</f>
        <v>0</v>
      </c>
      <c r="V58" s="138">
        <f>T58-U58</f>
        <v>18</v>
      </c>
    </row>
    <row r="59" spans="2:22" x14ac:dyDescent="0.25">
      <c r="B59" s="1">
        <v>33</v>
      </c>
      <c r="C59" s="1"/>
      <c r="D59" s="93"/>
      <c r="E59" s="45"/>
      <c r="F59" s="60"/>
      <c r="G59" s="1"/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98">
        <f t="shared" ref="T28:T60" si="0">I59+K59</f>
        <v>0</v>
      </c>
      <c r="U59" s="15">
        <f t="shared" ref="U57:U60" si="1">MIN(I59,K59,M59,O59,Q59)</f>
        <v>0</v>
      </c>
      <c r="V59" s="10">
        <f t="shared" ref="V57:V60" si="2">T59-U59</f>
        <v>0</v>
      </c>
    </row>
    <row r="60" spans="2:22" x14ac:dyDescent="0.25">
      <c r="B60" s="1">
        <v>34</v>
      </c>
      <c r="C60" s="81"/>
      <c r="D60" s="82"/>
      <c r="E60" s="83"/>
      <c r="F60" s="80"/>
      <c r="G60" s="1"/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98">
        <f t="shared" si="0"/>
        <v>0</v>
      </c>
      <c r="U60" s="15">
        <f t="shared" si="1"/>
        <v>0</v>
      </c>
      <c r="V60" s="10">
        <f t="shared" si="2"/>
        <v>0</v>
      </c>
    </row>
    <row r="61" spans="2:22" x14ac:dyDescent="0.25">
      <c r="B61" s="11"/>
      <c r="C61" s="63"/>
      <c r="D61" s="55"/>
      <c r="E61" s="66"/>
      <c r="F61" s="65"/>
      <c r="G61" s="14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56"/>
      <c r="V61" s="9"/>
    </row>
    <row r="62" spans="2:22" ht="15.75" thickBot="1" x14ac:dyDescent="0.3">
      <c r="B62" s="11"/>
      <c r="C62" s="11"/>
      <c r="D62" s="30"/>
      <c r="E62" s="31"/>
      <c r="F62" s="12"/>
      <c r="G62" s="11"/>
      <c r="H62" s="11"/>
      <c r="I62" s="11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2:22" ht="21.75" thickBot="1" x14ac:dyDescent="0.4">
      <c r="C63" s="6" t="s">
        <v>38</v>
      </c>
      <c r="E63" s="18"/>
      <c r="F63" s="52"/>
      <c r="H63" s="153" t="s">
        <v>19</v>
      </c>
      <c r="I63" s="154"/>
      <c r="J63" s="151" t="s">
        <v>23</v>
      </c>
      <c r="K63" s="152"/>
      <c r="L63" s="151" t="s">
        <v>24</v>
      </c>
      <c r="M63" s="152"/>
      <c r="N63" s="151" t="s">
        <v>25</v>
      </c>
      <c r="O63" s="152"/>
      <c r="P63" s="151" t="s">
        <v>41</v>
      </c>
      <c r="Q63" s="152"/>
      <c r="R63" s="151" t="s">
        <v>26</v>
      </c>
      <c r="S63" s="152"/>
      <c r="T63" s="47"/>
      <c r="U63" s="8"/>
      <c r="V63" s="8"/>
    </row>
    <row r="64" spans="2:22" ht="15.75" thickBot="1" x14ac:dyDescent="0.3">
      <c r="C64" s="32" t="s">
        <v>5</v>
      </c>
      <c r="D64" s="38" t="s">
        <v>4</v>
      </c>
      <c r="E64" s="33" t="s">
        <v>11</v>
      </c>
      <c r="F64" s="34" t="s">
        <v>15</v>
      </c>
      <c r="G64" s="35" t="s">
        <v>6</v>
      </c>
      <c r="H64" s="50" t="s">
        <v>20</v>
      </c>
      <c r="I64" s="49" t="s">
        <v>21</v>
      </c>
      <c r="J64" s="51" t="s">
        <v>20</v>
      </c>
      <c r="K64" s="51" t="s">
        <v>21</v>
      </c>
      <c r="L64" s="51" t="s">
        <v>20</v>
      </c>
      <c r="M64" s="51" t="s">
        <v>21</v>
      </c>
      <c r="N64" s="51" t="s">
        <v>20</v>
      </c>
      <c r="O64" s="51" t="s">
        <v>21</v>
      </c>
      <c r="P64" s="51" t="s">
        <v>20</v>
      </c>
      <c r="Q64" s="51" t="s">
        <v>21</v>
      </c>
      <c r="R64" s="51" t="s">
        <v>20</v>
      </c>
      <c r="S64" s="51" t="s">
        <v>21</v>
      </c>
      <c r="T64" s="54" t="s">
        <v>13</v>
      </c>
      <c r="U64" s="36" t="s">
        <v>12</v>
      </c>
      <c r="V64" s="37" t="s">
        <v>7</v>
      </c>
    </row>
    <row r="65" spans="1:23" x14ac:dyDescent="0.25">
      <c r="B65" s="1">
        <v>1</v>
      </c>
      <c r="C65" s="99" t="s">
        <v>69</v>
      </c>
      <c r="D65" s="113">
        <v>35.6</v>
      </c>
      <c r="E65" s="114" t="s">
        <v>9</v>
      </c>
      <c r="F65" s="115" t="s">
        <v>17</v>
      </c>
      <c r="G65" s="99" t="s">
        <v>105</v>
      </c>
      <c r="H65" s="136">
        <v>12</v>
      </c>
      <c r="I65" s="136">
        <v>44</v>
      </c>
      <c r="J65" s="136">
        <v>5</v>
      </c>
      <c r="K65" s="136">
        <v>31</v>
      </c>
      <c r="L65" s="136">
        <v>0</v>
      </c>
      <c r="M65" s="136">
        <v>0</v>
      </c>
      <c r="N65" s="136">
        <v>0</v>
      </c>
      <c r="O65" s="136">
        <v>0</v>
      </c>
      <c r="P65" s="136">
        <v>0</v>
      </c>
      <c r="Q65" s="136">
        <v>0</v>
      </c>
      <c r="R65" s="136">
        <v>0</v>
      </c>
      <c r="S65" s="136">
        <v>0</v>
      </c>
      <c r="T65" s="98">
        <f>I65+K65</f>
        <v>75</v>
      </c>
      <c r="U65" s="137">
        <f>MIN(H65,J65,L65,N65,P65)</f>
        <v>0</v>
      </c>
      <c r="V65" s="138">
        <f>T65-U65</f>
        <v>75</v>
      </c>
    </row>
    <row r="66" spans="1:23" x14ac:dyDescent="0.25">
      <c r="B66" s="81">
        <v>2</v>
      </c>
      <c r="C66" s="139" t="s">
        <v>49</v>
      </c>
      <c r="D66" s="93">
        <v>30</v>
      </c>
      <c r="E66" s="108" t="s">
        <v>9</v>
      </c>
      <c r="F66" s="109" t="s">
        <v>16</v>
      </c>
      <c r="G66" s="139" t="s">
        <v>2</v>
      </c>
      <c r="H66" s="136">
        <v>8</v>
      </c>
      <c r="I66" s="136">
        <v>29</v>
      </c>
      <c r="J66" s="136">
        <v>5</v>
      </c>
      <c r="K66" s="136">
        <v>35</v>
      </c>
      <c r="L66" s="136">
        <v>0</v>
      </c>
      <c r="M66" s="136">
        <v>0</v>
      </c>
      <c r="N66" s="136">
        <v>0</v>
      </c>
      <c r="O66" s="136">
        <v>0</v>
      </c>
      <c r="P66" s="136">
        <v>0</v>
      </c>
      <c r="Q66" s="136">
        <v>0</v>
      </c>
      <c r="R66" s="136">
        <v>0</v>
      </c>
      <c r="S66" s="136">
        <v>0</v>
      </c>
      <c r="T66" s="98">
        <f>I66+K66</f>
        <v>64</v>
      </c>
      <c r="U66" s="137">
        <f>MIN(H66,J66,L66,N66,P66)</f>
        <v>0</v>
      </c>
      <c r="V66" s="138">
        <f>T66-U66</f>
        <v>64</v>
      </c>
    </row>
    <row r="67" spans="1:23" x14ac:dyDescent="0.25">
      <c r="B67" s="1">
        <v>3</v>
      </c>
      <c r="C67" s="99" t="s">
        <v>95</v>
      </c>
      <c r="D67" s="113">
        <v>25.2</v>
      </c>
      <c r="E67" s="114" t="s">
        <v>9</v>
      </c>
      <c r="F67" s="115" t="s">
        <v>16</v>
      </c>
      <c r="G67" s="99" t="s">
        <v>135</v>
      </c>
      <c r="H67" s="136">
        <v>11</v>
      </c>
      <c r="I67" s="136">
        <v>29</v>
      </c>
      <c r="J67" s="136">
        <v>8</v>
      </c>
      <c r="K67" s="136">
        <v>27</v>
      </c>
      <c r="L67" s="136">
        <v>0</v>
      </c>
      <c r="M67" s="136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</v>
      </c>
      <c r="S67" s="136">
        <v>0</v>
      </c>
      <c r="T67" s="98">
        <f>I67+K67</f>
        <v>56</v>
      </c>
      <c r="U67" s="137">
        <f>MIN(H67,J67,L67,N67,P67)</f>
        <v>0</v>
      </c>
      <c r="V67" s="138">
        <f>T67-U67</f>
        <v>56</v>
      </c>
    </row>
    <row r="68" spans="1:23" x14ac:dyDescent="0.25">
      <c r="B68" s="81">
        <v>4</v>
      </c>
      <c r="C68" s="61" t="s">
        <v>51</v>
      </c>
      <c r="D68" s="116">
        <v>24.7</v>
      </c>
      <c r="E68" s="117" t="s">
        <v>9</v>
      </c>
      <c r="F68" s="111" t="s">
        <v>16</v>
      </c>
      <c r="G68" s="61" t="s">
        <v>137</v>
      </c>
      <c r="H68" s="48">
        <v>7</v>
      </c>
      <c r="I68" s="48">
        <v>29</v>
      </c>
      <c r="J68" s="48">
        <v>3</v>
      </c>
      <c r="K68" s="48">
        <v>18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61">
        <v>0</v>
      </c>
      <c r="S68" s="61">
        <v>0</v>
      </c>
      <c r="T68" s="98">
        <f>I68+K68</f>
        <v>47</v>
      </c>
      <c r="U68" s="94">
        <f>MIN(H68,J68,L68,N68,P68)</f>
        <v>0</v>
      </c>
      <c r="V68" s="62">
        <f>T68-U68</f>
        <v>47</v>
      </c>
    </row>
    <row r="69" spans="1:23" x14ac:dyDescent="0.25">
      <c r="B69" s="1">
        <v>5</v>
      </c>
      <c r="C69" s="139" t="s">
        <v>67</v>
      </c>
      <c r="D69" s="93">
        <v>32.200000000000003</v>
      </c>
      <c r="E69" s="112" t="s">
        <v>9</v>
      </c>
      <c r="F69" s="111" t="s">
        <v>18</v>
      </c>
      <c r="G69" s="139" t="s">
        <v>105</v>
      </c>
      <c r="H69" s="136">
        <v>11</v>
      </c>
      <c r="I69" s="136">
        <v>38</v>
      </c>
      <c r="J69" s="136">
        <v>0</v>
      </c>
      <c r="K69" s="136">
        <v>0</v>
      </c>
      <c r="L69" s="136">
        <v>0</v>
      </c>
      <c r="M69" s="136">
        <v>0</v>
      </c>
      <c r="N69" s="136">
        <v>0</v>
      </c>
      <c r="O69" s="136">
        <v>0</v>
      </c>
      <c r="P69" s="136">
        <v>0</v>
      </c>
      <c r="Q69" s="136">
        <v>0</v>
      </c>
      <c r="R69" s="139">
        <v>0</v>
      </c>
      <c r="S69" s="139">
        <v>0</v>
      </c>
      <c r="T69" s="98">
        <f>I69+K69</f>
        <v>38</v>
      </c>
      <c r="U69" s="137">
        <f>MIN(H69,J69,L69,N69,P69)</f>
        <v>0</v>
      </c>
      <c r="V69" s="141">
        <f>T69-U69</f>
        <v>38</v>
      </c>
    </row>
    <row r="70" spans="1:23" x14ac:dyDescent="0.25">
      <c r="B70" s="81">
        <v>6</v>
      </c>
      <c r="C70" s="99" t="s">
        <v>143</v>
      </c>
      <c r="D70" s="113">
        <v>30.1</v>
      </c>
      <c r="E70" s="114" t="s">
        <v>9</v>
      </c>
      <c r="F70" s="115" t="s">
        <v>18</v>
      </c>
      <c r="G70" s="99" t="s">
        <v>156</v>
      </c>
      <c r="H70" s="98">
        <v>9</v>
      </c>
      <c r="I70" s="98">
        <v>37</v>
      </c>
      <c r="J70" s="98">
        <v>0</v>
      </c>
      <c r="K70" s="98">
        <v>0</v>
      </c>
      <c r="L70" s="98">
        <v>0</v>
      </c>
      <c r="M70" s="98">
        <v>0</v>
      </c>
      <c r="N70" s="98">
        <v>0</v>
      </c>
      <c r="O70" s="98">
        <v>0</v>
      </c>
      <c r="P70" s="98">
        <v>0</v>
      </c>
      <c r="Q70" s="98">
        <v>0</v>
      </c>
      <c r="R70" s="99">
        <v>0</v>
      </c>
      <c r="S70" s="99">
        <v>0</v>
      </c>
      <c r="T70" s="98">
        <f>I70+K70</f>
        <v>37</v>
      </c>
      <c r="U70" s="132">
        <f>MIN(H70,J70,L70,N70,P70)</f>
        <v>0</v>
      </c>
      <c r="V70" s="140">
        <f>T70-U70</f>
        <v>37</v>
      </c>
    </row>
    <row r="71" spans="1:23" x14ac:dyDescent="0.25">
      <c r="B71" s="1">
        <v>7</v>
      </c>
      <c r="C71" s="99" t="s">
        <v>108</v>
      </c>
      <c r="D71" s="93">
        <v>26.8</v>
      </c>
      <c r="E71" s="112" t="s">
        <v>9</v>
      </c>
      <c r="F71" s="111" t="s">
        <v>18</v>
      </c>
      <c r="G71" s="139" t="s">
        <v>105</v>
      </c>
      <c r="H71" s="139">
        <v>13</v>
      </c>
      <c r="I71" s="139">
        <v>34</v>
      </c>
      <c r="J71" s="139">
        <v>0</v>
      </c>
      <c r="K71" s="139">
        <v>0</v>
      </c>
      <c r="L71" s="139">
        <v>0</v>
      </c>
      <c r="M71" s="139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98">
        <f>I71+K71</f>
        <v>34</v>
      </c>
      <c r="U71" s="150">
        <f>MIN(H71,J71,L71,N71,P71)</f>
        <v>0</v>
      </c>
      <c r="V71" s="141">
        <f>T71-U71</f>
        <v>34</v>
      </c>
    </row>
    <row r="72" spans="1:23" x14ac:dyDescent="0.25">
      <c r="B72" s="81">
        <v>8</v>
      </c>
      <c r="C72" s="139" t="s">
        <v>3</v>
      </c>
      <c r="D72" s="93">
        <v>31</v>
      </c>
      <c r="E72" s="112" t="s">
        <v>9</v>
      </c>
      <c r="F72" s="111" t="s">
        <v>18</v>
      </c>
      <c r="G72" s="139" t="s">
        <v>2</v>
      </c>
      <c r="H72" s="139">
        <v>6</v>
      </c>
      <c r="I72" s="139">
        <v>27</v>
      </c>
      <c r="J72" s="139">
        <v>0</v>
      </c>
      <c r="K72" s="139">
        <v>0</v>
      </c>
      <c r="L72" s="139">
        <v>0</v>
      </c>
      <c r="M72" s="139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98">
        <f>I72+K72</f>
        <v>27</v>
      </c>
      <c r="U72" s="150">
        <f>MIN(H72,J72,L72,N72,P72)</f>
        <v>0</v>
      </c>
      <c r="V72" s="141">
        <f>T72-U72</f>
        <v>27</v>
      </c>
    </row>
    <row r="73" spans="1:23" x14ac:dyDescent="0.25">
      <c r="B73" s="1">
        <v>9</v>
      </c>
      <c r="C73" s="1" t="s">
        <v>159</v>
      </c>
      <c r="D73" s="7">
        <v>28.5</v>
      </c>
      <c r="E73" s="21" t="s">
        <v>9</v>
      </c>
      <c r="F73" s="59" t="s">
        <v>16</v>
      </c>
      <c r="G73" s="1" t="s">
        <v>2</v>
      </c>
      <c r="H73" s="61">
        <v>0</v>
      </c>
      <c r="I73" s="61">
        <v>0</v>
      </c>
      <c r="J73" s="148">
        <v>8</v>
      </c>
      <c r="K73" s="148">
        <v>26</v>
      </c>
      <c r="L73" s="99">
        <v>0</v>
      </c>
      <c r="M73" s="99">
        <v>0</v>
      </c>
      <c r="N73" s="99">
        <v>0</v>
      </c>
      <c r="O73" s="99">
        <v>0</v>
      </c>
      <c r="P73" s="99">
        <v>0</v>
      </c>
      <c r="Q73" s="99">
        <v>0</v>
      </c>
      <c r="R73" s="99">
        <v>0</v>
      </c>
      <c r="S73" s="99">
        <v>0</v>
      </c>
      <c r="T73" s="98">
        <f>I73+K73</f>
        <v>26</v>
      </c>
      <c r="U73" s="149">
        <f>MIN(H73,J73,L73,N73,P73)</f>
        <v>0</v>
      </c>
      <c r="V73" s="140">
        <f>T73-U73</f>
        <v>26</v>
      </c>
    </row>
    <row r="74" spans="1:23" x14ac:dyDescent="0.25">
      <c r="B74" s="81">
        <v>10</v>
      </c>
      <c r="C74" s="16"/>
      <c r="D74" s="7"/>
      <c r="E74" s="44"/>
      <c r="F74" s="59"/>
      <c r="G74" s="1"/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98">
        <f t="shared" ref="T66:T74" si="3">I74+K74</f>
        <v>0</v>
      </c>
      <c r="U74" s="15">
        <f t="shared" ref="U73:U74" si="4">MIN(I74,K74,M74,O74,Q74)</f>
        <v>0</v>
      </c>
      <c r="V74" s="10">
        <f t="shared" ref="V73:V74" si="5">T74-U74</f>
        <v>0</v>
      </c>
    </row>
    <row r="75" spans="1:23" x14ac:dyDescent="0.25">
      <c r="A75" s="5"/>
      <c r="B75" s="5"/>
      <c r="C75" s="63"/>
      <c r="D75" s="55"/>
      <c r="E75" s="66"/>
      <c r="F75" s="65"/>
      <c r="G75" s="14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56"/>
      <c r="V75" s="9"/>
      <c r="W75" s="5"/>
    </row>
    <row r="76" spans="1:23" ht="15.75" thickBot="1" x14ac:dyDescent="0.3">
      <c r="A76" s="5"/>
      <c r="B76" s="5"/>
      <c r="C76" s="63"/>
      <c r="D76" s="55"/>
      <c r="E76" s="66"/>
      <c r="F76" s="65"/>
      <c r="G76" s="14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56"/>
      <c r="V76" s="9"/>
      <c r="W76" s="5"/>
    </row>
    <row r="77" spans="1:23" ht="21.75" thickBot="1" x14ac:dyDescent="0.4">
      <c r="A77" s="5"/>
      <c r="B77" s="5"/>
      <c r="C77" s="6" t="s">
        <v>153</v>
      </c>
      <c r="E77" s="18"/>
      <c r="F77" s="52"/>
      <c r="H77" s="153" t="s">
        <v>19</v>
      </c>
      <c r="I77" s="154"/>
      <c r="J77" s="151" t="s">
        <v>23</v>
      </c>
      <c r="K77" s="152"/>
      <c r="L77" s="151" t="s">
        <v>24</v>
      </c>
      <c r="M77" s="152"/>
      <c r="N77" s="151" t="s">
        <v>25</v>
      </c>
      <c r="O77" s="152"/>
      <c r="P77" s="151" t="s">
        <v>41</v>
      </c>
      <c r="Q77" s="152"/>
      <c r="R77" s="151" t="s">
        <v>26</v>
      </c>
      <c r="S77" s="152"/>
      <c r="T77" s="47"/>
      <c r="U77" s="8"/>
      <c r="V77" s="8"/>
      <c r="W77" s="5"/>
    </row>
    <row r="78" spans="1:23" ht="15.75" thickBot="1" x14ac:dyDescent="0.3">
      <c r="A78" s="5"/>
      <c r="B78" s="5"/>
      <c r="C78" s="32" t="s">
        <v>5</v>
      </c>
      <c r="D78" s="38" t="s">
        <v>4</v>
      </c>
      <c r="E78" s="33" t="s">
        <v>11</v>
      </c>
      <c r="F78" s="34" t="s">
        <v>15</v>
      </c>
      <c r="G78" s="35" t="s">
        <v>6</v>
      </c>
      <c r="H78" s="50" t="s">
        <v>20</v>
      </c>
      <c r="I78" s="49" t="s">
        <v>21</v>
      </c>
      <c r="J78" s="51" t="s">
        <v>20</v>
      </c>
      <c r="K78" s="51" t="s">
        <v>21</v>
      </c>
      <c r="L78" s="51" t="s">
        <v>20</v>
      </c>
      <c r="M78" s="51" t="s">
        <v>21</v>
      </c>
      <c r="N78" s="51" t="s">
        <v>20</v>
      </c>
      <c r="O78" s="51" t="s">
        <v>21</v>
      </c>
      <c r="P78" s="51" t="s">
        <v>20</v>
      </c>
      <c r="Q78" s="51" t="s">
        <v>21</v>
      </c>
      <c r="R78" s="51" t="s">
        <v>20</v>
      </c>
      <c r="S78" s="51" t="s">
        <v>21</v>
      </c>
      <c r="T78" s="54" t="s">
        <v>13</v>
      </c>
      <c r="U78" s="36" t="s">
        <v>12</v>
      </c>
      <c r="V78" s="37" t="s">
        <v>7</v>
      </c>
      <c r="W78" s="5"/>
    </row>
    <row r="79" spans="1:23" x14ac:dyDescent="0.25">
      <c r="B79" s="81">
        <v>1</v>
      </c>
      <c r="C79" s="99" t="s">
        <v>140</v>
      </c>
      <c r="D79" s="113">
        <v>33.9</v>
      </c>
      <c r="E79" s="114" t="s">
        <v>136</v>
      </c>
      <c r="F79" s="115" t="s">
        <v>17</v>
      </c>
      <c r="G79" s="99" t="s">
        <v>145</v>
      </c>
      <c r="H79" s="99">
        <v>15</v>
      </c>
      <c r="I79" s="99">
        <v>45</v>
      </c>
      <c r="J79" s="99">
        <v>9</v>
      </c>
      <c r="K79" s="99">
        <v>31</v>
      </c>
      <c r="L79" s="99">
        <v>0</v>
      </c>
      <c r="M79" s="99">
        <v>0</v>
      </c>
      <c r="N79" s="99">
        <v>0</v>
      </c>
      <c r="O79" s="99">
        <v>0</v>
      </c>
      <c r="P79" s="99">
        <v>0</v>
      </c>
      <c r="Q79" s="99">
        <v>0</v>
      </c>
      <c r="R79" s="99">
        <v>0</v>
      </c>
      <c r="S79" s="99">
        <v>0</v>
      </c>
      <c r="T79" s="99">
        <f>I79+K79</f>
        <v>76</v>
      </c>
      <c r="U79" s="149">
        <f>MIN(H79,J79,L79,N79,P79)</f>
        <v>0</v>
      </c>
      <c r="V79" s="140">
        <f>T79-U79</f>
        <v>76</v>
      </c>
    </row>
    <row r="80" spans="1:23" x14ac:dyDescent="0.25">
      <c r="B80" s="1">
        <v>2</v>
      </c>
      <c r="C80" s="99" t="s">
        <v>103</v>
      </c>
      <c r="D80" s="113">
        <v>42.3</v>
      </c>
      <c r="E80" s="114" t="s">
        <v>136</v>
      </c>
      <c r="F80" s="115" t="s">
        <v>17</v>
      </c>
      <c r="G80" s="99" t="s">
        <v>129</v>
      </c>
      <c r="H80" s="99">
        <v>13</v>
      </c>
      <c r="I80" s="99">
        <v>53</v>
      </c>
      <c r="J80" s="99">
        <v>5</v>
      </c>
      <c r="K80" s="99">
        <v>21</v>
      </c>
      <c r="L80" s="99">
        <v>0</v>
      </c>
      <c r="M80" s="99">
        <v>0</v>
      </c>
      <c r="N80" s="99">
        <v>0</v>
      </c>
      <c r="O80" s="99">
        <v>0</v>
      </c>
      <c r="P80" s="99">
        <v>0</v>
      </c>
      <c r="Q80" s="99">
        <v>0</v>
      </c>
      <c r="R80" s="99">
        <v>0</v>
      </c>
      <c r="S80" s="99">
        <v>0</v>
      </c>
      <c r="T80" s="99">
        <f>I80+K80</f>
        <v>74</v>
      </c>
      <c r="U80" s="149">
        <f>MIN(H80,J80,L80,N80,P80)</f>
        <v>0</v>
      </c>
      <c r="V80" s="140">
        <f>T80-U80</f>
        <v>74</v>
      </c>
    </row>
    <row r="81" spans="2:22" x14ac:dyDescent="0.25">
      <c r="B81" s="81">
        <v>3</v>
      </c>
      <c r="C81" s="99" t="s">
        <v>150</v>
      </c>
      <c r="D81" s="113">
        <v>37.4</v>
      </c>
      <c r="E81" s="114" t="s">
        <v>136</v>
      </c>
      <c r="F81" s="115" t="s">
        <v>18</v>
      </c>
      <c r="G81" s="99"/>
      <c r="H81" s="99">
        <v>4</v>
      </c>
      <c r="I81" s="99">
        <v>25</v>
      </c>
      <c r="J81" s="99">
        <v>3</v>
      </c>
      <c r="K81" s="99">
        <v>20</v>
      </c>
      <c r="L81" s="99">
        <v>0</v>
      </c>
      <c r="M81" s="99">
        <v>0</v>
      </c>
      <c r="N81" s="99">
        <v>0</v>
      </c>
      <c r="O81" s="99">
        <v>0</v>
      </c>
      <c r="P81" s="99">
        <v>0</v>
      </c>
      <c r="Q81" s="99">
        <v>0</v>
      </c>
      <c r="R81" s="99">
        <v>0</v>
      </c>
      <c r="S81" s="99">
        <v>0</v>
      </c>
      <c r="T81" s="99">
        <f>I81+K81</f>
        <v>45</v>
      </c>
      <c r="U81" s="149">
        <f>MIN(H81,J81,L81,N81,P81)</f>
        <v>0</v>
      </c>
      <c r="V81" s="140">
        <f>T81-U81</f>
        <v>45</v>
      </c>
    </row>
    <row r="82" spans="2:22" x14ac:dyDescent="0.25">
      <c r="B82" s="1">
        <v>4</v>
      </c>
      <c r="C82" s="99" t="s">
        <v>100</v>
      </c>
      <c r="D82" s="113">
        <v>54</v>
      </c>
      <c r="E82" s="114" t="s">
        <v>136</v>
      </c>
      <c r="F82" s="115" t="s">
        <v>16</v>
      </c>
      <c r="G82" s="99" t="s">
        <v>129</v>
      </c>
      <c r="H82" s="99">
        <v>0</v>
      </c>
      <c r="I82" s="99">
        <v>0</v>
      </c>
      <c r="J82" s="99">
        <v>4</v>
      </c>
      <c r="K82" s="99">
        <v>42</v>
      </c>
      <c r="L82" s="99">
        <v>0</v>
      </c>
      <c r="M82" s="99">
        <v>0</v>
      </c>
      <c r="N82" s="99">
        <v>0</v>
      </c>
      <c r="O82" s="99">
        <v>0</v>
      </c>
      <c r="P82" s="99">
        <v>0</v>
      </c>
      <c r="Q82" s="99">
        <v>0</v>
      </c>
      <c r="R82" s="99">
        <v>0</v>
      </c>
      <c r="S82" s="99">
        <v>0</v>
      </c>
      <c r="T82" s="99">
        <f>I82+K82</f>
        <v>42</v>
      </c>
      <c r="U82" s="149">
        <f>MIN(H82,J82,L82,N82,P82)</f>
        <v>0</v>
      </c>
      <c r="V82" s="140">
        <f>T82-U82</f>
        <v>42</v>
      </c>
    </row>
    <row r="83" spans="2:22" x14ac:dyDescent="0.25">
      <c r="B83" s="81">
        <v>5</v>
      </c>
      <c r="C83" s="99" t="s">
        <v>113</v>
      </c>
      <c r="D83" s="113">
        <v>54</v>
      </c>
      <c r="E83" s="121" t="s">
        <v>136</v>
      </c>
      <c r="F83" s="122" t="s">
        <v>17</v>
      </c>
      <c r="G83" s="99" t="s">
        <v>133</v>
      </c>
      <c r="H83" s="99">
        <v>0</v>
      </c>
      <c r="I83" s="99">
        <v>0</v>
      </c>
      <c r="J83" s="99">
        <v>11</v>
      </c>
      <c r="K83" s="99">
        <v>34</v>
      </c>
      <c r="L83" s="99">
        <v>0</v>
      </c>
      <c r="M83" s="99">
        <v>0</v>
      </c>
      <c r="N83" s="99">
        <v>0</v>
      </c>
      <c r="O83" s="99">
        <v>0</v>
      </c>
      <c r="P83" s="99">
        <v>0</v>
      </c>
      <c r="Q83" s="99">
        <v>0</v>
      </c>
      <c r="R83" s="99">
        <v>0</v>
      </c>
      <c r="S83" s="99">
        <v>0</v>
      </c>
      <c r="T83" s="99">
        <f>I83+K83</f>
        <v>34</v>
      </c>
      <c r="U83" s="149">
        <f>MIN(H83,J83,L83,N83,P83)</f>
        <v>0</v>
      </c>
      <c r="V83" s="140">
        <f>T83-U83</f>
        <v>34</v>
      </c>
    </row>
    <row r="84" spans="2:22" x14ac:dyDescent="0.25">
      <c r="B84" s="1">
        <v>6</v>
      </c>
      <c r="C84" s="99" t="s">
        <v>102</v>
      </c>
      <c r="D84" s="113">
        <v>54</v>
      </c>
      <c r="E84" s="114" t="s">
        <v>136</v>
      </c>
      <c r="F84" s="115" t="s">
        <v>17</v>
      </c>
      <c r="G84" s="99" t="s">
        <v>129</v>
      </c>
      <c r="H84" s="99">
        <v>0</v>
      </c>
      <c r="I84" s="99">
        <v>0</v>
      </c>
      <c r="J84" s="99">
        <v>1</v>
      </c>
      <c r="K84" s="99">
        <v>27</v>
      </c>
      <c r="L84" s="99">
        <v>0</v>
      </c>
      <c r="M84" s="99">
        <v>0</v>
      </c>
      <c r="N84" s="99">
        <v>0</v>
      </c>
      <c r="O84" s="99">
        <v>0</v>
      </c>
      <c r="P84" s="99">
        <v>0</v>
      </c>
      <c r="Q84" s="99">
        <v>0</v>
      </c>
      <c r="R84" s="99">
        <v>0</v>
      </c>
      <c r="S84" s="99">
        <v>0</v>
      </c>
      <c r="T84" s="99">
        <f>I84+K84</f>
        <v>27</v>
      </c>
      <c r="U84" s="149">
        <f>MIN(H84,J84,L84,N84,P84)</f>
        <v>0</v>
      </c>
      <c r="V84" s="140">
        <f>T84-U84</f>
        <v>27</v>
      </c>
    </row>
    <row r="85" spans="2:22" x14ac:dyDescent="0.25">
      <c r="B85" s="81">
        <v>7</v>
      </c>
      <c r="C85" s="1" t="s">
        <v>158</v>
      </c>
      <c r="D85" s="7">
        <v>54</v>
      </c>
      <c r="E85" s="21" t="s">
        <v>136</v>
      </c>
      <c r="F85" s="59" t="s">
        <v>17</v>
      </c>
      <c r="G85" s="1" t="s">
        <v>2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99">
        <f>I85+K85</f>
        <v>0</v>
      </c>
      <c r="U85" s="149">
        <f>MIN(H85,J85,L85,N85,P85)</f>
        <v>0</v>
      </c>
      <c r="V85" s="140">
        <f>T85-U85</f>
        <v>0</v>
      </c>
    </row>
    <row r="86" spans="2:22" x14ac:dyDescent="0.25">
      <c r="B86" s="1">
        <v>8</v>
      </c>
      <c r="C86" s="1"/>
      <c r="D86" s="7"/>
      <c r="E86" s="44"/>
      <c r="F86" s="59"/>
      <c r="G86" s="1"/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61">
        <v>0</v>
      </c>
      <c r="S86" s="61">
        <v>0</v>
      </c>
      <c r="T86" s="48">
        <f>I86+K86+M86+O86+Q86</f>
        <v>0</v>
      </c>
      <c r="U86" s="15">
        <f>MIN(I86,K86,M86,O86,Q86)</f>
        <v>0</v>
      </c>
      <c r="V86" s="62">
        <f t="shared" ref="V79:V88" si="6">T86-U86</f>
        <v>0</v>
      </c>
    </row>
    <row r="87" spans="2:22" x14ac:dyDescent="0.25">
      <c r="B87" s="81">
        <v>9</v>
      </c>
      <c r="C87" s="16"/>
      <c r="D87" s="7"/>
      <c r="E87" s="44"/>
      <c r="F87" s="59"/>
      <c r="G87" s="4"/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61">
        <v>0</v>
      </c>
      <c r="S87" s="61">
        <v>0</v>
      </c>
      <c r="T87" s="48">
        <f>I87+K87+M87+O87+Q87</f>
        <v>0</v>
      </c>
      <c r="U87" s="15">
        <f>MIN(I87,K87,M87,O87,Q87)</f>
        <v>0</v>
      </c>
      <c r="V87" s="62">
        <f t="shared" si="6"/>
        <v>0</v>
      </c>
    </row>
    <row r="88" spans="2:22" x14ac:dyDescent="0.25">
      <c r="B88" s="1">
        <v>10</v>
      </c>
      <c r="C88" s="81"/>
      <c r="D88" s="82"/>
      <c r="E88" s="89"/>
      <c r="F88" s="92"/>
      <c r="G88" s="1"/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61">
        <v>0</v>
      </c>
      <c r="S88" s="61">
        <v>0</v>
      </c>
      <c r="T88" s="48">
        <f>I88+K88+M88+O88+Q88</f>
        <v>0</v>
      </c>
      <c r="U88" s="15">
        <f>MIN(I88,K88,M88,O88,Q88)</f>
        <v>0</v>
      </c>
      <c r="V88" s="62">
        <f t="shared" si="6"/>
        <v>0</v>
      </c>
    </row>
  </sheetData>
  <sortState ref="C79:V85">
    <sortCondition descending="1" ref="V79:V85"/>
  </sortState>
  <mergeCells count="24">
    <mergeCell ref="R77:S77"/>
    <mergeCell ref="H25:I25"/>
    <mergeCell ref="J25:K25"/>
    <mergeCell ref="L25:M25"/>
    <mergeCell ref="N25:O25"/>
    <mergeCell ref="P25:Q25"/>
    <mergeCell ref="R25:S25"/>
    <mergeCell ref="H77:I77"/>
    <mergeCell ref="J77:K77"/>
    <mergeCell ref="L77:M77"/>
    <mergeCell ref="N77:O77"/>
    <mergeCell ref="P77:Q77"/>
    <mergeCell ref="R63:S63"/>
    <mergeCell ref="H63:I63"/>
    <mergeCell ref="J63:K63"/>
    <mergeCell ref="L63:M63"/>
    <mergeCell ref="N63:O63"/>
    <mergeCell ref="P63:Q63"/>
    <mergeCell ref="R6:S6"/>
    <mergeCell ref="H6:I6"/>
    <mergeCell ref="J6:K6"/>
    <mergeCell ref="L6:M6"/>
    <mergeCell ref="N6:O6"/>
    <mergeCell ref="P6:Q6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"/>
  <sheetViews>
    <sheetView workbookViewId="0">
      <selection activeCell="Q11" sqref="Q11"/>
    </sheetView>
  </sheetViews>
  <sheetFormatPr defaultRowHeight="18.75" x14ac:dyDescent="0.3"/>
  <cols>
    <col min="2" max="2" width="6.7109375" style="23" customWidth="1"/>
    <col min="3" max="3" width="26.7109375" customWidth="1"/>
    <col min="4" max="7" width="9.7109375" customWidth="1"/>
    <col min="8" max="8" width="9.7109375" style="46" customWidth="1"/>
    <col min="9" max="12" width="9.7109375" customWidth="1"/>
  </cols>
  <sheetData>
    <row r="3" spans="1:12" ht="19.5" customHeight="1" thickBot="1" x14ac:dyDescent="0.35">
      <c r="A3" s="155" t="s">
        <v>155</v>
      </c>
      <c r="B3" s="155"/>
      <c r="C3" s="155"/>
    </row>
    <row r="4" spans="1:12" ht="24.95" customHeight="1" thickBot="1" x14ac:dyDescent="0.3">
      <c r="B4" s="24"/>
      <c r="C4" s="13" t="s">
        <v>27</v>
      </c>
      <c r="D4" s="87" t="s">
        <v>22</v>
      </c>
      <c r="E4" s="87" t="s">
        <v>28</v>
      </c>
      <c r="F4" s="87" t="s">
        <v>29</v>
      </c>
      <c r="G4" s="87" t="s">
        <v>30</v>
      </c>
      <c r="H4" s="96" t="s">
        <v>31</v>
      </c>
      <c r="I4" s="87" t="s">
        <v>32</v>
      </c>
      <c r="J4" s="88" t="s">
        <v>33</v>
      </c>
      <c r="K4" s="90" t="s">
        <v>34</v>
      </c>
      <c r="L4" s="86" t="s">
        <v>35</v>
      </c>
    </row>
    <row r="5" spans="1:12" ht="20.100000000000001" customHeight="1" x14ac:dyDescent="0.3">
      <c r="B5" s="28">
        <v>1</v>
      </c>
      <c r="C5" s="129" t="s">
        <v>129</v>
      </c>
      <c r="D5" s="25">
        <v>110</v>
      </c>
      <c r="E5" s="25">
        <v>89</v>
      </c>
      <c r="F5" s="25"/>
      <c r="G5" s="25"/>
      <c r="H5" s="97"/>
      <c r="I5" s="25"/>
      <c r="J5" s="26">
        <f>SUM(D5:I5)</f>
        <v>199</v>
      </c>
      <c r="K5" s="26">
        <v>0</v>
      </c>
      <c r="L5" s="27">
        <f>J5-K5</f>
        <v>199</v>
      </c>
    </row>
    <row r="6" spans="1:12" ht="20.100000000000001" customHeight="1" x14ac:dyDescent="0.3">
      <c r="B6" s="28">
        <v>2</v>
      </c>
      <c r="C6" s="84" t="s">
        <v>125</v>
      </c>
      <c r="D6" s="25">
        <v>102</v>
      </c>
      <c r="E6" s="25">
        <v>85</v>
      </c>
      <c r="F6" s="25"/>
      <c r="G6" s="25"/>
      <c r="H6" s="97"/>
      <c r="I6" s="25"/>
      <c r="J6" s="26">
        <f>SUM(D6:I6)</f>
        <v>187</v>
      </c>
      <c r="K6" s="26">
        <v>0</v>
      </c>
      <c r="L6" s="27">
        <f>J6-K6</f>
        <v>187</v>
      </c>
    </row>
    <row r="7" spans="1:12" ht="20.100000000000001" customHeight="1" x14ac:dyDescent="0.3">
      <c r="B7" s="28">
        <v>3</v>
      </c>
      <c r="C7" s="84" t="s">
        <v>148</v>
      </c>
      <c r="D7" s="25">
        <v>95</v>
      </c>
      <c r="E7" s="25">
        <v>89</v>
      </c>
      <c r="F7" s="25"/>
      <c r="G7" s="25"/>
      <c r="H7" s="97"/>
      <c r="I7" s="25"/>
      <c r="J7" s="26">
        <f>SUM(D7:I7)</f>
        <v>184</v>
      </c>
      <c r="K7" s="26">
        <v>0</v>
      </c>
      <c r="L7" s="27">
        <f>J7-K7</f>
        <v>184</v>
      </c>
    </row>
    <row r="8" spans="1:12" ht="20.100000000000001" customHeight="1" x14ac:dyDescent="0.3">
      <c r="B8" s="28">
        <v>4</v>
      </c>
      <c r="C8" s="84" t="s">
        <v>127</v>
      </c>
      <c r="D8" s="25">
        <v>91</v>
      </c>
      <c r="E8" s="25">
        <v>88</v>
      </c>
      <c r="F8" s="25"/>
      <c r="G8" s="25"/>
      <c r="H8" s="97"/>
      <c r="I8" s="25"/>
      <c r="J8" s="26">
        <f>SUM(D8:I8)</f>
        <v>179</v>
      </c>
      <c r="K8" s="26">
        <v>0</v>
      </c>
      <c r="L8" s="27">
        <f>J8-K8</f>
        <v>179</v>
      </c>
    </row>
    <row r="9" spans="1:12" ht="20.100000000000001" customHeight="1" x14ac:dyDescent="0.3">
      <c r="B9" s="28">
        <v>5</v>
      </c>
      <c r="C9" s="146" t="s">
        <v>128</v>
      </c>
      <c r="D9" s="25">
        <v>81</v>
      </c>
      <c r="E9" s="25">
        <v>98</v>
      </c>
      <c r="F9" s="25"/>
      <c r="G9" s="25"/>
      <c r="H9" s="97"/>
      <c r="I9" s="25"/>
      <c r="J9" s="26">
        <f>SUM(D9:I9)</f>
        <v>179</v>
      </c>
      <c r="K9" s="26">
        <v>0</v>
      </c>
      <c r="L9" s="27">
        <f>J9-K9</f>
        <v>179</v>
      </c>
    </row>
    <row r="10" spans="1:12" ht="20.100000000000001" customHeight="1" x14ac:dyDescent="0.3">
      <c r="B10" s="28">
        <v>6</v>
      </c>
      <c r="C10" s="157" t="s">
        <v>121</v>
      </c>
      <c r="D10" s="25">
        <v>83</v>
      </c>
      <c r="E10" s="25">
        <v>88</v>
      </c>
      <c r="F10" s="25"/>
      <c r="G10" s="25"/>
      <c r="H10" s="97"/>
      <c r="I10" s="25"/>
      <c r="J10" s="26">
        <f>SUM(D10:I10)</f>
        <v>171</v>
      </c>
      <c r="K10" s="26">
        <v>0</v>
      </c>
      <c r="L10" s="27">
        <f>J10-K10</f>
        <v>171</v>
      </c>
    </row>
    <row r="11" spans="1:12" ht="20.100000000000001" customHeight="1" x14ac:dyDescent="0.3">
      <c r="B11" s="130">
        <v>7</v>
      </c>
      <c r="C11" s="85" t="s">
        <v>126</v>
      </c>
      <c r="D11" s="131">
        <v>86</v>
      </c>
      <c r="E11" s="25">
        <v>83</v>
      </c>
      <c r="F11" s="25"/>
      <c r="G11" s="25"/>
      <c r="H11" s="97"/>
      <c r="I11" s="25"/>
      <c r="J11" s="26">
        <f>SUM(D11:I11)</f>
        <v>169</v>
      </c>
      <c r="K11" s="26">
        <v>0</v>
      </c>
      <c r="L11" s="27">
        <f>J11-K11</f>
        <v>169</v>
      </c>
    </row>
    <row r="12" spans="1:12" ht="20.100000000000001" customHeight="1" x14ac:dyDescent="0.3">
      <c r="B12" s="28">
        <v>8</v>
      </c>
      <c r="C12" s="129" t="s">
        <v>72</v>
      </c>
      <c r="D12" s="25">
        <v>75</v>
      </c>
      <c r="E12" s="25">
        <v>91</v>
      </c>
      <c r="F12" s="25"/>
      <c r="G12" s="25"/>
      <c r="H12" s="97"/>
      <c r="I12" s="25"/>
      <c r="J12" s="26">
        <f>SUM(D12:I12)</f>
        <v>166</v>
      </c>
      <c r="K12" s="26">
        <v>0</v>
      </c>
      <c r="L12" s="27">
        <f>J12-K12</f>
        <v>166</v>
      </c>
    </row>
    <row r="13" spans="1:12" ht="20.100000000000001" customHeight="1" x14ac:dyDescent="0.3">
      <c r="B13" s="28">
        <v>9</v>
      </c>
      <c r="C13" s="84" t="s">
        <v>123</v>
      </c>
      <c r="D13" s="25">
        <v>79</v>
      </c>
      <c r="E13" s="25">
        <v>71</v>
      </c>
      <c r="F13" s="25"/>
      <c r="G13" s="25"/>
      <c r="H13" s="97"/>
      <c r="I13" s="25"/>
      <c r="J13" s="26">
        <f>SUM(D13:I13)</f>
        <v>150</v>
      </c>
      <c r="K13" s="26">
        <v>0</v>
      </c>
      <c r="L13" s="27">
        <f>J13-K13</f>
        <v>150</v>
      </c>
    </row>
    <row r="14" spans="1:12" ht="20.100000000000001" customHeight="1" x14ac:dyDescent="0.3">
      <c r="B14" s="28">
        <v>10</v>
      </c>
      <c r="C14" s="84" t="s">
        <v>45</v>
      </c>
      <c r="D14" s="25">
        <v>70</v>
      </c>
      <c r="E14" s="25">
        <v>72</v>
      </c>
      <c r="F14" s="25"/>
      <c r="G14" s="25"/>
      <c r="H14" s="97"/>
      <c r="I14" s="25"/>
      <c r="J14" s="26">
        <f>SUM(D14:I14)</f>
        <v>142</v>
      </c>
      <c r="K14" s="26">
        <v>0</v>
      </c>
      <c r="L14" s="27">
        <f>J14-K14</f>
        <v>142</v>
      </c>
    </row>
    <row r="15" spans="1:12" ht="20.100000000000001" customHeight="1" x14ac:dyDescent="0.3">
      <c r="B15" s="28">
        <v>11</v>
      </c>
      <c r="C15" s="156" t="s">
        <v>124</v>
      </c>
      <c r="D15" s="25">
        <v>94</v>
      </c>
      <c r="E15" s="25">
        <v>34</v>
      </c>
      <c r="F15" s="25"/>
      <c r="G15" s="25"/>
      <c r="H15" s="97"/>
      <c r="I15" s="25"/>
      <c r="J15" s="26">
        <f>SUM(D15:I15)</f>
        <v>128</v>
      </c>
      <c r="K15" s="26">
        <v>0</v>
      </c>
      <c r="L15" s="27">
        <f>J15-K15</f>
        <v>128</v>
      </c>
    </row>
    <row r="16" spans="1:12" ht="20.100000000000001" customHeight="1" x14ac:dyDescent="0.3">
      <c r="B16" s="28">
        <v>12</v>
      </c>
      <c r="C16" s="158" t="s">
        <v>156</v>
      </c>
      <c r="D16" s="25">
        <v>91</v>
      </c>
      <c r="E16" s="25">
        <v>0</v>
      </c>
      <c r="F16" s="25"/>
      <c r="G16" s="25"/>
      <c r="H16" s="97"/>
      <c r="I16" s="25"/>
      <c r="J16" s="26">
        <f>SUM(D16:I16)</f>
        <v>91</v>
      </c>
      <c r="K16" s="26">
        <v>0</v>
      </c>
      <c r="L16" s="27">
        <f>J16-K16</f>
        <v>91</v>
      </c>
    </row>
    <row r="17" spans="2:12" ht="20.100000000000001" customHeight="1" x14ac:dyDescent="0.3">
      <c r="B17" s="28">
        <v>13</v>
      </c>
      <c r="C17" s="85" t="s">
        <v>122</v>
      </c>
      <c r="D17" s="25">
        <v>0</v>
      </c>
      <c r="E17" s="25">
        <v>90</v>
      </c>
      <c r="F17" s="25"/>
      <c r="G17" s="25"/>
      <c r="H17" s="97"/>
      <c r="I17" s="25"/>
      <c r="J17" s="26">
        <f>SUM(D17:I17)</f>
        <v>90</v>
      </c>
      <c r="K17" s="26">
        <v>0</v>
      </c>
      <c r="L17" s="29">
        <f>J17-K17</f>
        <v>90</v>
      </c>
    </row>
    <row r="18" spans="2:12" ht="20.100000000000001" customHeight="1" x14ac:dyDescent="0.3">
      <c r="B18" s="28">
        <v>14</v>
      </c>
      <c r="C18" s="85" t="s">
        <v>130</v>
      </c>
      <c r="D18" s="25">
        <v>78</v>
      </c>
      <c r="E18" s="25">
        <v>0</v>
      </c>
      <c r="F18" s="25"/>
      <c r="G18" s="25"/>
      <c r="H18" s="97"/>
      <c r="I18" s="25"/>
      <c r="J18" s="26">
        <f>SUM(D18:I18)</f>
        <v>78</v>
      </c>
      <c r="K18" s="26">
        <v>0</v>
      </c>
      <c r="L18" s="29">
        <f>J18-K18</f>
        <v>78</v>
      </c>
    </row>
    <row r="19" spans="2:12" ht="20.100000000000001" customHeight="1" x14ac:dyDescent="0.35">
      <c r="B19" s="28">
        <v>15</v>
      </c>
      <c r="C19" s="85"/>
      <c r="D19" s="25"/>
      <c r="E19" s="25"/>
      <c r="F19" s="25"/>
      <c r="G19" s="25"/>
      <c r="H19" s="97"/>
      <c r="I19" s="25"/>
      <c r="J19" s="26">
        <f t="shared" ref="J5:J19" si="0">SUM(D19:I19)</f>
        <v>0</v>
      </c>
      <c r="K19" s="26">
        <v>0</v>
      </c>
      <c r="L19" s="29">
        <f t="shared" ref="L5:L19" si="1">J19-K19</f>
        <v>0</v>
      </c>
    </row>
  </sheetData>
  <sortState ref="C5:L18">
    <sortCondition descending="1" ref="L5:L18"/>
  </sortState>
  <mergeCells count="1">
    <mergeCell ref="A3:C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57"/>
  <sheetViews>
    <sheetView topLeftCell="A28" workbookViewId="0">
      <selection activeCell="J57" sqref="J57"/>
    </sheetView>
  </sheetViews>
  <sheetFormatPr defaultRowHeight="15" x14ac:dyDescent="0.2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  <col min="13" max="13" width="21.7109375" customWidth="1"/>
  </cols>
  <sheetData>
    <row r="2" spans="1:11" thickBot="1" x14ac:dyDescent="0.35">
      <c r="A2" s="5"/>
      <c r="B2" s="5"/>
      <c r="C2" s="5"/>
      <c r="D2" s="5"/>
    </row>
    <row r="3" spans="1:11" ht="19.5" thickBot="1" x14ac:dyDescent="0.35">
      <c r="A3" s="5"/>
      <c r="B3" s="5"/>
      <c r="C3" s="39"/>
      <c r="D3" s="40" t="s">
        <v>83</v>
      </c>
      <c r="E3" s="41"/>
      <c r="F3" s="41"/>
      <c r="G3" s="41"/>
      <c r="I3" s="39"/>
      <c r="J3" s="40" t="s">
        <v>97</v>
      </c>
    </row>
    <row r="4" spans="1:11" ht="14.45" x14ac:dyDescent="0.3">
      <c r="A4" s="5"/>
      <c r="B4" s="5"/>
      <c r="C4" s="42">
        <v>1</v>
      </c>
      <c r="D4" s="61" t="s">
        <v>68</v>
      </c>
      <c r="E4" s="5"/>
      <c r="F4" s="5"/>
      <c r="G4" s="5"/>
      <c r="I4" s="42">
        <v>1</v>
      </c>
      <c r="J4" s="98" t="s">
        <v>47</v>
      </c>
    </row>
    <row r="5" spans="1:11" x14ac:dyDescent="0.25">
      <c r="A5" s="5"/>
      <c r="B5" s="5"/>
      <c r="C5" s="42">
        <v>2</v>
      </c>
      <c r="D5" s="48" t="s">
        <v>70</v>
      </c>
      <c r="E5" s="5"/>
      <c r="F5" s="5"/>
      <c r="G5" s="5"/>
      <c r="I5" s="42">
        <v>2</v>
      </c>
      <c r="J5" s="98" t="s">
        <v>60</v>
      </c>
    </row>
    <row r="6" spans="1:11" x14ac:dyDescent="0.25">
      <c r="A6" s="5"/>
      <c r="B6" s="5"/>
      <c r="C6" s="42">
        <v>3</v>
      </c>
      <c r="D6" s="61" t="s">
        <v>58</v>
      </c>
      <c r="E6" s="5"/>
      <c r="F6" s="5"/>
      <c r="G6" s="5"/>
      <c r="I6" s="42">
        <v>3</v>
      </c>
      <c r="J6" s="99" t="s">
        <v>61</v>
      </c>
    </row>
    <row r="7" spans="1:11" x14ac:dyDescent="0.25">
      <c r="A7" s="5"/>
      <c r="B7" s="5"/>
      <c r="C7" s="42">
        <v>4</v>
      </c>
      <c r="D7" s="61" t="s">
        <v>62</v>
      </c>
      <c r="E7" s="5"/>
      <c r="F7" s="5"/>
      <c r="G7" s="5"/>
      <c r="I7" s="42">
        <v>4</v>
      </c>
      <c r="J7" s="99" t="s">
        <v>64</v>
      </c>
    </row>
    <row r="8" spans="1:11" x14ac:dyDescent="0.25">
      <c r="A8" s="5"/>
      <c r="B8" s="5"/>
      <c r="C8" s="42">
        <v>5</v>
      </c>
      <c r="D8" s="61" t="s">
        <v>81</v>
      </c>
      <c r="E8" s="5"/>
      <c r="F8" s="5"/>
      <c r="G8" s="5"/>
      <c r="I8" s="42">
        <v>5</v>
      </c>
      <c r="J8" s="99" t="s">
        <v>98</v>
      </c>
    </row>
    <row r="9" spans="1:11" x14ac:dyDescent="0.25">
      <c r="A9" s="5"/>
      <c r="B9" s="5"/>
      <c r="C9" s="42">
        <v>6</v>
      </c>
      <c r="D9" s="61" t="s">
        <v>82</v>
      </c>
      <c r="E9" s="5"/>
      <c r="F9" s="5"/>
      <c r="G9" s="5"/>
      <c r="I9" s="42">
        <v>6</v>
      </c>
      <c r="J9" s="99"/>
    </row>
    <row r="10" spans="1:11" ht="14.45" x14ac:dyDescent="0.3">
      <c r="A10" s="5"/>
      <c r="B10" s="5"/>
      <c r="C10" s="42">
        <v>7</v>
      </c>
      <c r="D10" s="61" t="s">
        <v>56</v>
      </c>
      <c r="E10" s="5"/>
      <c r="F10" s="5"/>
      <c r="G10" s="5"/>
      <c r="I10" s="42">
        <v>7</v>
      </c>
      <c r="J10" s="79"/>
    </row>
    <row r="11" spans="1:11" ht="18.600000000000001" thickBot="1" x14ac:dyDescent="0.4">
      <c r="A11" s="5"/>
      <c r="B11" s="5"/>
      <c r="C11" s="43"/>
      <c r="D11" s="5"/>
      <c r="E11" s="41"/>
      <c r="F11" s="41"/>
      <c r="G11" s="41"/>
      <c r="I11" s="43"/>
      <c r="J11" s="5"/>
    </row>
    <row r="12" spans="1:11" ht="18.600000000000001" thickBot="1" x14ac:dyDescent="0.4">
      <c r="A12" s="11"/>
      <c r="B12" s="11"/>
      <c r="C12" s="100"/>
      <c r="D12" s="101" t="s">
        <v>2</v>
      </c>
      <c r="E12" s="11"/>
      <c r="F12" s="11"/>
      <c r="G12" s="11"/>
      <c r="H12" s="46"/>
      <c r="I12" s="102"/>
      <c r="J12" s="101" t="s">
        <v>110</v>
      </c>
      <c r="K12" s="46"/>
    </row>
    <row r="13" spans="1:11" x14ac:dyDescent="0.25">
      <c r="A13" s="11"/>
      <c r="B13" s="11"/>
      <c r="C13" s="103">
        <v>1</v>
      </c>
      <c r="D13" s="48" t="s">
        <v>1</v>
      </c>
      <c r="E13" s="11"/>
      <c r="F13" s="11"/>
      <c r="G13" s="11"/>
      <c r="H13" s="46"/>
      <c r="I13" s="103">
        <v>1</v>
      </c>
      <c r="J13" s="61" t="s">
        <v>53</v>
      </c>
      <c r="K13" s="46"/>
    </row>
    <row r="14" spans="1:11" ht="14.45" x14ac:dyDescent="0.3">
      <c r="A14" s="11"/>
      <c r="B14" s="11"/>
      <c r="C14" s="103">
        <v>2</v>
      </c>
      <c r="D14" s="61" t="s">
        <v>3</v>
      </c>
      <c r="E14" s="11"/>
      <c r="F14" s="11"/>
      <c r="G14" s="11"/>
      <c r="H14" s="46"/>
      <c r="I14" s="103">
        <v>2</v>
      </c>
      <c r="J14" s="61" t="s">
        <v>52</v>
      </c>
      <c r="K14" s="46"/>
    </row>
    <row r="15" spans="1:11" x14ac:dyDescent="0.25">
      <c r="A15" s="11"/>
      <c r="B15" s="11"/>
      <c r="C15" s="103">
        <v>3</v>
      </c>
      <c r="D15" s="61" t="s">
        <v>49</v>
      </c>
      <c r="E15" s="11"/>
      <c r="F15" s="11"/>
      <c r="G15" s="11"/>
      <c r="H15" s="46"/>
      <c r="I15" s="103">
        <v>3</v>
      </c>
      <c r="J15" s="61" t="s">
        <v>63</v>
      </c>
      <c r="K15" s="46"/>
    </row>
    <row r="16" spans="1:11" x14ac:dyDescent="0.25">
      <c r="A16" s="11"/>
      <c r="B16" s="11"/>
      <c r="C16" s="103">
        <v>4</v>
      </c>
      <c r="D16" s="61" t="s">
        <v>84</v>
      </c>
      <c r="E16" s="11"/>
      <c r="F16" s="11"/>
      <c r="G16" s="11"/>
      <c r="H16" s="46"/>
      <c r="I16" s="103">
        <v>4</v>
      </c>
      <c r="J16" s="61" t="s">
        <v>76</v>
      </c>
      <c r="K16" s="46"/>
    </row>
    <row r="17" spans="1:11" x14ac:dyDescent="0.25">
      <c r="A17" s="11"/>
      <c r="B17" s="11"/>
      <c r="C17" s="103">
        <v>5</v>
      </c>
      <c r="D17" s="61"/>
      <c r="E17" s="11"/>
      <c r="F17" s="11"/>
      <c r="G17" s="11"/>
      <c r="H17" s="46"/>
      <c r="I17" s="103">
        <v>5</v>
      </c>
      <c r="J17" s="61" t="s">
        <v>51</v>
      </c>
      <c r="K17" s="46"/>
    </row>
    <row r="18" spans="1:11" ht="14.45" x14ac:dyDescent="0.3">
      <c r="A18" s="11"/>
      <c r="B18" s="11"/>
      <c r="C18" s="103">
        <v>6</v>
      </c>
      <c r="D18" s="61"/>
      <c r="E18" s="11"/>
      <c r="F18" s="11"/>
      <c r="G18" s="11"/>
      <c r="H18" s="46"/>
      <c r="I18" s="103">
        <v>6</v>
      </c>
      <c r="J18" s="61"/>
      <c r="K18" s="46"/>
    </row>
    <row r="19" spans="1:11" ht="14.45" x14ac:dyDescent="0.3">
      <c r="A19" s="11"/>
      <c r="B19" s="11"/>
      <c r="C19" s="103">
        <v>7</v>
      </c>
      <c r="D19" s="61"/>
      <c r="E19" s="11"/>
      <c r="F19" s="11"/>
      <c r="G19" s="11"/>
      <c r="H19" s="46"/>
      <c r="I19" s="103">
        <v>7</v>
      </c>
      <c r="J19" s="61"/>
      <c r="K19" s="46"/>
    </row>
    <row r="20" spans="1:11" ht="13.5" customHeight="1" thickBot="1" x14ac:dyDescent="0.4">
      <c r="A20" s="11"/>
      <c r="B20" s="11"/>
      <c r="C20" s="100"/>
      <c r="D20" s="11"/>
      <c r="E20" s="104"/>
      <c r="F20" s="104"/>
      <c r="G20" s="104"/>
      <c r="H20" s="46"/>
      <c r="I20" s="100"/>
      <c r="J20" s="11"/>
      <c r="K20" s="46"/>
    </row>
    <row r="21" spans="1:11" ht="31.5" customHeight="1" thickBot="1" x14ac:dyDescent="0.35">
      <c r="A21" s="11"/>
      <c r="B21" s="11"/>
      <c r="C21" s="102"/>
      <c r="D21" s="101" t="s">
        <v>85</v>
      </c>
      <c r="E21" s="11"/>
      <c r="F21" s="11"/>
      <c r="G21" s="11"/>
      <c r="H21" s="46"/>
      <c r="I21" s="102"/>
      <c r="J21" s="105" t="s">
        <v>99</v>
      </c>
      <c r="K21" s="46"/>
    </row>
    <row r="22" spans="1:11" x14ac:dyDescent="0.25">
      <c r="A22" s="11"/>
      <c r="B22" s="11"/>
      <c r="C22" s="103">
        <v>1</v>
      </c>
      <c r="D22" s="61" t="s">
        <v>44</v>
      </c>
      <c r="E22" s="11"/>
      <c r="F22" s="11"/>
      <c r="G22" s="11"/>
      <c r="H22" s="46"/>
      <c r="I22" s="103">
        <v>1</v>
      </c>
      <c r="J22" s="61" t="s">
        <v>100</v>
      </c>
      <c r="K22" s="46"/>
    </row>
    <row r="23" spans="1:11" ht="18.75" x14ac:dyDescent="0.3">
      <c r="A23" s="11"/>
      <c r="B23" s="11"/>
      <c r="C23" s="103">
        <v>2</v>
      </c>
      <c r="D23" s="61" t="s">
        <v>42</v>
      </c>
      <c r="E23" s="104"/>
      <c r="F23" s="104"/>
      <c r="G23" s="104"/>
      <c r="H23" s="46"/>
      <c r="I23" s="103">
        <v>2</v>
      </c>
      <c r="J23" s="61" t="s">
        <v>101</v>
      </c>
      <c r="K23" s="46"/>
    </row>
    <row r="24" spans="1:11" x14ac:dyDescent="0.25">
      <c r="A24" s="11"/>
      <c r="B24" s="11"/>
      <c r="C24" s="103">
        <v>3</v>
      </c>
      <c r="D24" s="61" t="s">
        <v>54</v>
      </c>
      <c r="E24" s="11"/>
      <c r="F24" s="11"/>
      <c r="G24" s="11"/>
      <c r="H24" s="46"/>
      <c r="I24" s="103">
        <v>3</v>
      </c>
      <c r="J24" s="61" t="s">
        <v>102</v>
      </c>
      <c r="K24" s="46"/>
    </row>
    <row r="25" spans="1:11" x14ac:dyDescent="0.25">
      <c r="A25" s="11"/>
      <c r="B25" s="11"/>
      <c r="C25" s="103">
        <v>4</v>
      </c>
      <c r="D25" s="61" t="s">
        <v>86</v>
      </c>
      <c r="E25" s="11"/>
      <c r="F25" s="11"/>
      <c r="G25" s="11"/>
      <c r="H25" s="46"/>
      <c r="I25" s="103">
        <v>4</v>
      </c>
      <c r="J25" s="61" t="s">
        <v>103</v>
      </c>
      <c r="K25" s="46"/>
    </row>
    <row r="26" spans="1:11" x14ac:dyDescent="0.25">
      <c r="A26" s="11"/>
      <c r="B26" s="11"/>
      <c r="C26" s="103">
        <v>5</v>
      </c>
      <c r="D26" s="61" t="s">
        <v>87</v>
      </c>
      <c r="E26" s="11"/>
      <c r="F26" s="11"/>
      <c r="G26" s="11"/>
      <c r="H26" s="46"/>
      <c r="I26" s="103">
        <v>5</v>
      </c>
      <c r="J26" s="61" t="s">
        <v>55</v>
      </c>
      <c r="K26" s="46"/>
    </row>
    <row r="27" spans="1:11" x14ac:dyDescent="0.25">
      <c r="A27" s="11"/>
      <c r="B27" s="11"/>
      <c r="C27" s="103">
        <v>6</v>
      </c>
      <c r="D27" s="61" t="s">
        <v>43</v>
      </c>
      <c r="E27" s="11"/>
      <c r="F27" s="11"/>
      <c r="G27" s="11"/>
      <c r="H27" s="46"/>
      <c r="I27" s="103">
        <v>6</v>
      </c>
      <c r="J27" s="61" t="s">
        <v>104</v>
      </c>
      <c r="K27" s="46"/>
    </row>
    <row r="28" spans="1:11" ht="14.45" x14ac:dyDescent="0.3">
      <c r="A28" s="11"/>
      <c r="B28" s="11"/>
      <c r="C28" s="103">
        <v>7</v>
      </c>
      <c r="D28" s="61" t="s">
        <v>73</v>
      </c>
      <c r="E28" s="11"/>
      <c r="F28" s="11"/>
      <c r="G28" s="11"/>
      <c r="H28" s="46"/>
      <c r="I28" s="103">
        <v>7</v>
      </c>
      <c r="J28" s="61"/>
      <c r="K28" s="46"/>
    </row>
    <row r="29" spans="1:11" thickBot="1" x14ac:dyDescent="0.35">
      <c r="A29" s="11"/>
      <c r="B29" s="11"/>
      <c r="C29" s="100"/>
      <c r="D29" s="11"/>
      <c r="E29" s="11"/>
      <c r="F29" s="11"/>
      <c r="G29" s="11"/>
      <c r="H29" s="46"/>
      <c r="I29" s="100"/>
      <c r="J29" s="11"/>
      <c r="K29" s="46"/>
    </row>
    <row r="30" spans="1:11" ht="18.600000000000001" thickBot="1" x14ac:dyDescent="0.4">
      <c r="A30" s="11"/>
      <c r="B30" s="11"/>
      <c r="C30" s="102"/>
      <c r="D30" s="101" t="s">
        <v>111</v>
      </c>
      <c r="E30" s="104"/>
      <c r="F30" s="104"/>
      <c r="G30" s="104"/>
      <c r="H30" s="46"/>
      <c r="I30" s="102"/>
      <c r="J30" s="101" t="s">
        <v>65</v>
      </c>
      <c r="K30" s="46"/>
    </row>
    <row r="31" spans="1:11" x14ac:dyDescent="0.25">
      <c r="A31" s="11"/>
      <c r="B31" s="11"/>
      <c r="C31" s="103">
        <v>1</v>
      </c>
      <c r="D31" s="48" t="s">
        <v>112</v>
      </c>
      <c r="E31" s="11"/>
      <c r="F31" s="11"/>
      <c r="G31" s="11"/>
      <c r="H31" s="46"/>
      <c r="I31" s="103">
        <v>1</v>
      </c>
      <c r="J31" s="61" t="s">
        <v>0</v>
      </c>
      <c r="K31" s="46"/>
    </row>
    <row r="32" spans="1:11" x14ac:dyDescent="0.25">
      <c r="A32" s="11"/>
      <c r="B32" s="11"/>
      <c r="C32" s="103">
        <v>2</v>
      </c>
      <c r="D32" s="61" t="s">
        <v>113</v>
      </c>
      <c r="E32" s="11"/>
      <c r="F32" s="11"/>
      <c r="G32" s="11"/>
      <c r="H32" s="46"/>
      <c r="I32" s="103">
        <v>2</v>
      </c>
      <c r="J32" s="61" t="s">
        <v>59</v>
      </c>
      <c r="K32" s="46"/>
    </row>
    <row r="33" spans="1:11" x14ac:dyDescent="0.25">
      <c r="A33" s="11"/>
      <c r="B33" s="11"/>
      <c r="C33" s="103">
        <v>3</v>
      </c>
      <c r="D33" s="61" t="s">
        <v>50</v>
      </c>
      <c r="E33" s="11"/>
      <c r="F33" s="11"/>
      <c r="G33" s="11"/>
      <c r="H33" s="46"/>
      <c r="I33" s="103">
        <v>3</v>
      </c>
      <c r="J33" s="61" t="s">
        <v>46</v>
      </c>
      <c r="K33" s="46"/>
    </row>
    <row r="34" spans="1:11" x14ac:dyDescent="0.25">
      <c r="A34" s="11"/>
      <c r="B34" s="11"/>
      <c r="C34" s="103">
        <v>4</v>
      </c>
      <c r="D34" s="61" t="s">
        <v>114</v>
      </c>
      <c r="E34" s="11"/>
      <c r="F34" s="11"/>
      <c r="G34" s="11"/>
      <c r="H34" s="46"/>
      <c r="I34" s="103">
        <v>4</v>
      </c>
      <c r="J34" s="61" t="s">
        <v>80</v>
      </c>
      <c r="K34" s="46"/>
    </row>
    <row r="35" spans="1:11" x14ac:dyDescent="0.25">
      <c r="A35" s="11"/>
      <c r="B35" s="11"/>
      <c r="C35" s="103">
        <v>5</v>
      </c>
      <c r="D35" s="61" t="s">
        <v>152</v>
      </c>
      <c r="E35" s="11"/>
      <c r="F35" s="11"/>
      <c r="G35" s="11"/>
      <c r="H35" s="46"/>
      <c r="I35" s="103">
        <v>5</v>
      </c>
      <c r="J35" s="61"/>
      <c r="K35" s="46"/>
    </row>
    <row r="36" spans="1:11" ht="14.45" x14ac:dyDescent="0.3">
      <c r="A36" s="11"/>
      <c r="B36" s="11"/>
      <c r="C36" s="103">
        <v>6</v>
      </c>
      <c r="D36" s="61"/>
      <c r="E36" s="11"/>
      <c r="F36" s="11"/>
      <c r="G36" s="11"/>
      <c r="H36" s="46"/>
      <c r="I36" s="103">
        <v>6</v>
      </c>
      <c r="J36" s="61"/>
      <c r="K36" s="46"/>
    </row>
    <row r="37" spans="1:11" ht="14.45" x14ac:dyDescent="0.3">
      <c r="A37" s="11"/>
      <c r="B37" s="11"/>
      <c r="C37" s="103">
        <v>7</v>
      </c>
      <c r="D37" s="61"/>
      <c r="E37" s="11"/>
      <c r="F37" s="11"/>
      <c r="G37" s="11"/>
      <c r="H37" s="46"/>
      <c r="I37" s="103">
        <v>7</v>
      </c>
      <c r="J37" s="61"/>
      <c r="K37" s="46"/>
    </row>
    <row r="38" spans="1:11" thickBot="1" x14ac:dyDescent="0.35">
      <c r="A38" s="11"/>
      <c r="B38" s="11"/>
      <c r="C38" s="102"/>
      <c r="D38" s="11"/>
      <c r="E38" s="11"/>
      <c r="F38" s="11"/>
      <c r="G38" s="11"/>
      <c r="H38" s="46"/>
      <c r="I38" s="102"/>
      <c r="J38" s="46"/>
      <c r="K38" s="46"/>
    </row>
    <row r="39" spans="1:11" ht="18.600000000000001" thickBot="1" x14ac:dyDescent="0.4">
      <c r="A39" s="11"/>
      <c r="B39" s="11"/>
      <c r="C39" s="103"/>
      <c r="D39" s="101" t="s">
        <v>105</v>
      </c>
      <c r="E39" s="104"/>
      <c r="F39" s="104"/>
      <c r="G39" s="104"/>
      <c r="H39" s="46"/>
      <c r="I39" s="102"/>
      <c r="J39" s="101" t="s">
        <v>88</v>
      </c>
      <c r="K39" s="46"/>
    </row>
    <row r="40" spans="1:11" x14ac:dyDescent="0.25">
      <c r="A40" s="11"/>
      <c r="B40" s="11"/>
      <c r="C40" s="103">
        <v>1</v>
      </c>
      <c r="D40" s="61" t="s">
        <v>67</v>
      </c>
      <c r="E40" s="11"/>
      <c r="F40" s="11"/>
      <c r="G40" s="11"/>
      <c r="H40" s="46"/>
      <c r="I40" s="103">
        <v>1</v>
      </c>
      <c r="J40" s="48" t="s">
        <v>75</v>
      </c>
      <c r="K40" s="46"/>
    </row>
    <row r="41" spans="1:11" x14ac:dyDescent="0.25">
      <c r="A41" s="11"/>
      <c r="B41" s="11"/>
      <c r="C41" s="103">
        <v>2</v>
      </c>
      <c r="D41" s="99" t="s">
        <v>69</v>
      </c>
      <c r="E41" s="11"/>
      <c r="F41" s="11"/>
      <c r="G41" s="11"/>
      <c r="H41" s="46"/>
      <c r="I41" s="103">
        <v>2</v>
      </c>
      <c r="J41" s="61" t="s">
        <v>89</v>
      </c>
      <c r="K41" s="46"/>
    </row>
    <row r="42" spans="1:11" x14ac:dyDescent="0.25">
      <c r="A42" s="11"/>
      <c r="B42" s="11"/>
      <c r="C42" s="103">
        <v>3</v>
      </c>
      <c r="D42" s="61" t="s">
        <v>79</v>
      </c>
      <c r="E42" s="11"/>
      <c r="F42" s="11"/>
      <c r="G42" s="11"/>
      <c r="H42" s="46"/>
      <c r="I42" s="103">
        <v>3</v>
      </c>
      <c r="J42" s="61" t="s">
        <v>77</v>
      </c>
      <c r="K42" s="46"/>
    </row>
    <row r="43" spans="1:11" x14ac:dyDescent="0.25">
      <c r="A43" s="11"/>
      <c r="B43" s="11"/>
      <c r="C43" s="103">
        <v>4</v>
      </c>
      <c r="D43" s="61" t="s">
        <v>106</v>
      </c>
      <c r="E43" s="11"/>
      <c r="F43" s="11"/>
      <c r="G43" s="11"/>
      <c r="H43" s="46"/>
      <c r="I43" s="103">
        <v>4</v>
      </c>
      <c r="J43" s="61" t="s">
        <v>90</v>
      </c>
      <c r="K43" s="46"/>
    </row>
    <row r="44" spans="1:11" x14ac:dyDescent="0.25">
      <c r="A44" s="11"/>
      <c r="B44" s="11"/>
      <c r="C44" s="103">
        <v>5</v>
      </c>
      <c r="D44" s="61" t="s">
        <v>107</v>
      </c>
      <c r="E44" s="11"/>
      <c r="F44" s="11"/>
      <c r="G44" s="11"/>
      <c r="H44" s="46"/>
      <c r="I44" s="103">
        <v>5</v>
      </c>
      <c r="J44" s="61" t="s">
        <v>71</v>
      </c>
      <c r="K44" s="46"/>
    </row>
    <row r="45" spans="1:11" ht="15.75" customHeight="1" x14ac:dyDescent="0.3">
      <c r="A45" s="11"/>
      <c r="B45" s="11"/>
      <c r="C45" s="103">
        <v>6</v>
      </c>
      <c r="D45" s="61" t="s">
        <v>108</v>
      </c>
      <c r="E45" s="104"/>
      <c r="F45" s="104"/>
      <c r="G45" s="104"/>
      <c r="H45" s="46"/>
      <c r="I45" s="103">
        <v>6</v>
      </c>
      <c r="J45" s="61" t="s">
        <v>66</v>
      </c>
      <c r="K45" s="46"/>
    </row>
    <row r="46" spans="1:11" x14ac:dyDescent="0.25">
      <c r="A46" s="11"/>
      <c r="B46" s="11"/>
      <c r="C46" s="103">
        <v>7</v>
      </c>
      <c r="D46" s="61" t="s">
        <v>109</v>
      </c>
      <c r="E46" s="11"/>
      <c r="F46" s="11"/>
      <c r="G46" s="11"/>
      <c r="H46" s="46"/>
      <c r="I46" s="103">
        <v>7</v>
      </c>
      <c r="J46" s="61" t="s">
        <v>74</v>
      </c>
      <c r="K46" s="46"/>
    </row>
    <row r="47" spans="1:11" thickBot="1" x14ac:dyDescent="0.35">
      <c r="A47" s="11"/>
      <c r="B47" s="11"/>
      <c r="C47" s="102"/>
      <c r="D47" s="11"/>
      <c r="E47" s="11"/>
      <c r="F47" s="11"/>
      <c r="G47" s="11"/>
      <c r="H47" s="46"/>
      <c r="I47" s="100"/>
      <c r="J47" s="11"/>
      <c r="K47" s="46"/>
    </row>
    <row r="48" spans="1:11" ht="18.600000000000001" thickBot="1" x14ac:dyDescent="0.4">
      <c r="A48" s="11"/>
      <c r="B48" s="11"/>
      <c r="C48" s="103"/>
      <c r="D48" s="101" t="s">
        <v>91</v>
      </c>
      <c r="E48" s="11"/>
      <c r="F48" s="11"/>
      <c r="G48" s="11"/>
      <c r="H48" s="46"/>
      <c r="I48" s="102"/>
      <c r="J48" s="101" t="s">
        <v>115</v>
      </c>
      <c r="K48" s="46"/>
    </row>
    <row r="49" spans="1:11" ht="18.75" x14ac:dyDescent="0.3">
      <c r="A49" s="11"/>
      <c r="B49" s="11"/>
      <c r="C49" s="103">
        <v>1</v>
      </c>
      <c r="D49" s="99" t="s">
        <v>14</v>
      </c>
      <c r="E49" s="104"/>
      <c r="F49" s="104"/>
      <c r="G49" s="104"/>
      <c r="H49" s="46"/>
      <c r="I49" s="103">
        <v>1</v>
      </c>
      <c r="J49" s="48" t="s">
        <v>116</v>
      </c>
      <c r="K49" s="46"/>
    </row>
    <row r="50" spans="1:11" x14ac:dyDescent="0.25">
      <c r="A50" s="11"/>
      <c r="B50" s="11"/>
      <c r="C50" s="103">
        <v>2</v>
      </c>
      <c r="D50" s="99" t="s">
        <v>92</v>
      </c>
      <c r="E50" s="11"/>
      <c r="F50" s="11"/>
      <c r="G50" s="11"/>
      <c r="H50" s="46"/>
      <c r="I50" s="103">
        <v>2</v>
      </c>
      <c r="J50" s="61" t="s">
        <v>117</v>
      </c>
      <c r="K50" s="46"/>
    </row>
    <row r="51" spans="1:11" x14ac:dyDescent="0.25">
      <c r="A51" s="11"/>
      <c r="B51" s="11"/>
      <c r="C51" s="103">
        <v>3</v>
      </c>
      <c r="D51" s="99" t="s">
        <v>93</v>
      </c>
      <c r="E51" s="11"/>
      <c r="F51" s="11"/>
      <c r="G51" s="11"/>
      <c r="H51" s="46"/>
      <c r="I51" s="103">
        <v>3</v>
      </c>
      <c r="J51" s="61" t="s">
        <v>118</v>
      </c>
      <c r="K51" s="46"/>
    </row>
    <row r="52" spans="1:11" x14ac:dyDescent="0.25">
      <c r="A52" s="11"/>
      <c r="B52" s="11"/>
      <c r="C52" s="103">
        <v>4</v>
      </c>
      <c r="D52" s="99" t="s">
        <v>94</v>
      </c>
      <c r="E52" s="11"/>
      <c r="F52" s="11"/>
      <c r="G52" s="11"/>
      <c r="H52" s="46"/>
      <c r="I52" s="103">
        <v>4</v>
      </c>
      <c r="J52" s="61" t="s">
        <v>119</v>
      </c>
      <c r="K52" s="46"/>
    </row>
    <row r="53" spans="1:11" x14ac:dyDescent="0.25">
      <c r="A53" s="11"/>
      <c r="B53" s="11"/>
      <c r="C53" s="103">
        <v>5</v>
      </c>
      <c r="D53" s="99" t="s">
        <v>95</v>
      </c>
      <c r="E53" s="11"/>
      <c r="F53" s="11"/>
      <c r="G53" s="11"/>
      <c r="H53" s="46"/>
      <c r="I53" s="103">
        <v>5</v>
      </c>
      <c r="J53" s="61" t="s">
        <v>120</v>
      </c>
      <c r="K53" s="46"/>
    </row>
    <row r="54" spans="1:11" x14ac:dyDescent="0.25">
      <c r="A54" s="11"/>
      <c r="B54" s="11"/>
      <c r="C54" s="103">
        <v>6</v>
      </c>
      <c r="D54" s="99" t="s">
        <v>78</v>
      </c>
      <c r="E54" s="11"/>
      <c r="F54" s="11"/>
      <c r="G54" s="11"/>
      <c r="H54" s="46"/>
      <c r="I54" s="103">
        <v>6</v>
      </c>
      <c r="J54" s="61"/>
      <c r="K54" s="46"/>
    </row>
    <row r="55" spans="1:11" x14ac:dyDescent="0.25">
      <c r="A55" s="11"/>
      <c r="B55" s="11"/>
      <c r="C55" s="103">
        <v>7</v>
      </c>
      <c r="D55" s="99" t="s">
        <v>96</v>
      </c>
      <c r="E55" s="11"/>
      <c r="F55" s="11"/>
      <c r="G55" s="11"/>
      <c r="H55" s="46"/>
      <c r="I55" s="103">
        <v>7</v>
      </c>
      <c r="J55" s="61"/>
      <c r="K55" s="46"/>
    </row>
    <row r="56" spans="1:11" ht="15.75" thickBot="1" x14ac:dyDescent="0.3">
      <c r="A56" s="11"/>
      <c r="B56" s="11"/>
      <c r="C56" s="102"/>
      <c r="D56" s="11"/>
      <c r="E56" s="11"/>
      <c r="F56" s="11"/>
      <c r="G56" s="11"/>
      <c r="H56" s="46"/>
      <c r="I56" s="46"/>
      <c r="J56" s="46"/>
      <c r="K56" s="46"/>
    </row>
    <row r="57" spans="1:11" ht="19.5" thickBot="1" x14ac:dyDescent="0.35">
      <c r="A57" s="5"/>
      <c r="C57" s="103"/>
      <c r="D57" s="101" t="s">
        <v>145</v>
      </c>
      <c r="E57" s="11"/>
      <c r="F57" s="11"/>
      <c r="G57" s="11"/>
      <c r="H57" s="46"/>
      <c r="I57" s="102"/>
      <c r="J57" s="124" t="s">
        <v>156</v>
      </c>
    </row>
    <row r="58" spans="1:11" ht="18.75" x14ac:dyDescent="0.3">
      <c r="A58" s="5"/>
      <c r="C58" s="103">
        <v>1</v>
      </c>
      <c r="D58" s="99" t="s">
        <v>139</v>
      </c>
      <c r="E58" s="104"/>
      <c r="F58" s="104"/>
      <c r="G58" s="104"/>
      <c r="H58" s="46"/>
      <c r="I58" s="103">
        <v>1</v>
      </c>
      <c r="J58" s="48" t="s">
        <v>141</v>
      </c>
    </row>
    <row r="59" spans="1:11" x14ac:dyDescent="0.25">
      <c r="A59" s="5"/>
      <c r="C59" s="103">
        <v>2</v>
      </c>
      <c r="D59" s="99" t="s">
        <v>146</v>
      </c>
      <c r="E59" s="11"/>
      <c r="F59" s="11"/>
      <c r="G59" s="11"/>
      <c r="H59" s="46"/>
      <c r="I59" s="103">
        <v>2</v>
      </c>
      <c r="J59" s="61" t="s">
        <v>142</v>
      </c>
    </row>
    <row r="60" spans="1:11" x14ac:dyDescent="0.25">
      <c r="A60" s="5"/>
      <c r="C60" s="103">
        <v>3</v>
      </c>
      <c r="D60" s="99" t="s">
        <v>140</v>
      </c>
      <c r="E60" s="11"/>
      <c r="F60" s="11"/>
      <c r="G60" s="11"/>
      <c r="H60" s="46"/>
      <c r="I60" s="103">
        <v>3</v>
      </c>
      <c r="J60" s="61" t="s">
        <v>147</v>
      </c>
    </row>
    <row r="61" spans="1:11" x14ac:dyDescent="0.25">
      <c r="A61" s="5"/>
      <c r="C61" s="103">
        <v>4</v>
      </c>
      <c r="D61" s="99"/>
      <c r="E61" s="11"/>
      <c r="F61" s="11"/>
      <c r="G61" s="11"/>
      <c r="H61" s="46"/>
      <c r="I61" s="103">
        <v>4</v>
      </c>
      <c r="J61" s="61" t="s">
        <v>143</v>
      </c>
    </row>
    <row r="62" spans="1:11" x14ac:dyDescent="0.25">
      <c r="A62" s="5"/>
      <c r="C62" s="103">
        <v>5</v>
      </c>
      <c r="D62" s="99"/>
      <c r="E62" s="11"/>
      <c r="F62" s="11"/>
      <c r="G62" s="11"/>
      <c r="H62" s="46"/>
      <c r="I62" s="103">
        <v>5</v>
      </c>
      <c r="J62" s="61"/>
    </row>
    <row r="63" spans="1:11" x14ac:dyDescent="0.25">
      <c r="A63" s="5"/>
      <c r="C63" s="103">
        <v>6</v>
      </c>
      <c r="D63" s="99"/>
      <c r="E63" s="11"/>
      <c r="F63" s="11"/>
      <c r="G63" s="11"/>
      <c r="H63" s="46"/>
      <c r="I63" s="103">
        <v>6</v>
      </c>
      <c r="J63" s="61"/>
    </row>
    <row r="64" spans="1:11" x14ac:dyDescent="0.25">
      <c r="A64" s="5"/>
      <c r="B64" s="5"/>
      <c r="C64" s="103">
        <v>7</v>
      </c>
      <c r="D64" s="99"/>
      <c r="E64" s="11"/>
      <c r="F64" s="11"/>
      <c r="G64" s="11"/>
      <c r="H64" s="46"/>
      <c r="I64" s="103">
        <v>7</v>
      </c>
      <c r="J64" s="61"/>
    </row>
    <row r="65" spans="1:4" x14ac:dyDescent="0.25">
      <c r="A65" s="5"/>
      <c r="B65" s="14"/>
      <c r="C65" s="5"/>
      <c r="D65" s="5"/>
    </row>
    <row r="66" spans="1:4" x14ac:dyDescent="0.25">
      <c r="A66" s="5"/>
      <c r="B66" s="14"/>
      <c r="C66" s="5"/>
      <c r="D66" s="5"/>
    </row>
    <row r="67" spans="1:4" x14ac:dyDescent="0.25">
      <c r="A67" s="5"/>
      <c r="B67" s="14"/>
      <c r="C67" s="5"/>
      <c r="D67" s="5"/>
    </row>
    <row r="68" spans="1:4" x14ac:dyDescent="0.25">
      <c r="A68" s="5"/>
      <c r="B68" s="5"/>
      <c r="C68" s="5"/>
      <c r="D68" s="5"/>
    </row>
    <row r="69" spans="1:4" x14ac:dyDescent="0.25">
      <c r="A69" s="5"/>
      <c r="B69" s="5"/>
      <c r="C69" s="5"/>
      <c r="D69" s="5"/>
    </row>
    <row r="70" spans="1:4" x14ac:dyDescent="0.25">
      <c r="A70" s="5"/>
      <c r="B70" s="5"/>
      <c r="C70" s="5"/>
      <c r="D70" s="5"/>
    </row>
    <row r="71" spans="1:4" x14ac:dyDescent="0.25">
      <c r="A71" s="5"/>
      <c r="B71" s="5"/>
      <c r="C71" s="5"/>
      <c r="D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5"/>
      <c r="C73" s="5"/>
      <c r="D73" s="5"/>
    </row>
    <row r="74" spans="1:4" x14ac:dyDescent="0.25">
      <c r="A74" s="5"/>
      <c r="B74" s="5"/>
      <c r="C74" s="5"/>
      <c r="D74" s="5"/>
    </row>
    <row r="75" spans="1:4" x14ac:dyDescent="0.25">
      <c r="A75" s="5"/>
      <c r="B75" s="5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D238" s="5"/>
    </row>
    <row r="239" spans="1:4" x14ac:dyDescent="0.25">
      <c r="A239" s="5"/>
      <c r="B239" s="5"/>
    </row>
    <row r="240" spans="1:4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</sheetData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Rezultati 2. kolo</vt:lpstr>
      <vt:lpstr>NETO</vt:lpstr>
      <vt:lpstr>UKUPNO</vt:lpstr>
      <vt:lpstr>Sastavi ekipa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2022-02-06T16:28:03Z</cp:lastPrinted>
  <dcterms:created xsi:type="dcterms:W3CDTF">2014-01-20T09:00:26Z</dcterms:created>
  <dcterms:modified xsi:type="dcterms:W3CDTF">2022-02-06T16:44:06Z</dcterms:modified>
</cp:coreProperties>
</file>