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5" yWindow="0" windowWidth="25395" windowHeight="11835" activeTab="1"/>
  </bookViews>
  <sheets>
    <sheet name="Rezultati 4. kolo" sheetId="1" r:id="rId1"/>
    <sheet name="NETO 4. kolo" sheetId="6" r:id="rId2"/>
    <sheet name="UKUPNO BRUTO 4.KOLO" sheetId="7" r:id="rId3"/>
    <sheet name="UKUPNO NETO 4. KOLO" sheetId="9" r:id="rId4"/>
    <sheet name="Sastavi ekipa" sheetId="8" r:id="rId5"/>
  </sheets>
  <calcPr calcId="144525"/>
</workbook>
</file>

<file path=xl/calcChain.xml><?xml version="1.0" encoding="utf-8"?>
<calcChain xmlns="http://schemas.openxmlformats.org/spreadsheetml/2006/main">
  <c r="T72" i="6" l="1"/>
  <c r="T81" i="6"/>
  <c r="T82" i="6"/>
  <c r="T77" i="6"/>
  <c r="T78" i="6"/>
  <c r="T74" i="6"/>
  <c r="T90" i="6"/>
  <c r="T91" i="6"/>
  <c r="T80" i="6"/>
  <c r="T73" i="6"/>
  <c r="T83" i="6"/>
  <c r="T93" i="6"/>
  <c r="V93" i="6" s="1"/>
  <c r="T89" i="6"/>
  <c r="T76" i="6"/>
  <c r="T86" i="6"/>
  <c r="T87" i="6"/>
  <c r="V87" i="6" s="1"/>
  <c r="T88" i="6"/>
  <c r="T79" i="6"/>
  <c r="T84" i="6"/>
  <c r="T75" i="6"/>
  <c r="V75" i="6" s="1"/>
  <c r="T85" i="6"/>
  <c r="T92" i="6"/>
  <c r="U85" i="6"/>
  <c r="V85" i="6"/>
  <c r="U84" i="6"/>
  <c r="U79" i="6"/>
  <c r="V79" i="6"/>
  <c r="U88" i="6"/>
  <c r="V88" i="6" s="1"/>
  <c r="U87" i="6"/>
  <c r="U86" i="6"/>
  <c r="V76" i="6"/>
  <c r="U89" i="6"/>
  <c r="V89" i="6" s="1"/>
  <c r="U93" i="6"/>
  <c r="U83" i="6"/>
  <c r="V83" i="6" s="1"/>
  <c r="V73" i="6"/>
  <c r="U80" i="6"/>
  <c r="V80" i="6"/>
  <c r="U91" i="6"/>
  <c r="U90" i="6"/>
  <c r="U74" i="6"/>
  <c r="V74" i="6"/>
  <c r="U78" i="6"/>
  <c r="V78" i="6" s="1"/>
  <c r="U77" i="6"/>
  <c r="U82" i="6"/>
  <c r="V81" i="6"/>
  <c r="V72" i="6"/>
  <c r="V92" i="6"/>
  <c r="U92" i="6"/>
  <c r="T51" i="6"/>
  <c r="T34" i="6"/>
  <c r="T45" i="6"/>
  <c r="V45" i="6" s="1"/>
  <c r="T43" i="6"/>
  <c r="T36" i="6"/>
  <c r="V36" i="6" s="1"/>
  <c r="T35" i="6"/>
  <c r="T62" i="6"/>
  <c r="T41" i="6"/>
  <c r="T54" i="6"/>
  <c r="T38" i="6"/>
  <c r="T44" i="6"/>
  <c r="V44" i="6" s="1"/>
  <c r="T42" i="6"/>
  <c r="T57" i="6"/>
  <c r="T50" i="6"/>
  <c r="T39" i="6"/>
  <c r="T53" i="6"/>
  <c r="T49" i="6"/>
  <c r="T61" i="6"/>
  <c r="T47" i="6"/>
  <c r="T64" i="6"/>
  <c r="V64" i="6" s="1"/>
  <c r="T40" i="6"/>
  <c r="V40" i="6" s="1"/>
  <c r="T52" i="6"/>
  <c r="T48" i="6"/>
  <c r="V48" i="6" s="1"/>
  <c r="T59" i="6"/>
  <c r="T63" i="6"/>
  <c r="T46" i="6"/>
  <c r="T37" i="6"/>
  <c r="V37" i="6" s="1"/>
  <c r="T55" i="6"/>
  <c r="T60" i="6"/>
  <c r="T56" i="6"/>
  <c r="T58" i="6"/>
  <c r="U56" i="6"/>
  <c r="V56" i="6" s="1"/>
  <c r="U60" i="6"/>
  <c r="U55" i="6"/>
  <c r="U46" i="6"/>
  <c r="V46" i="6" s="1"/>
  <c r="U63" i="6"/>
  <c r="V63" i="6" s="1"/>
  <c r="U59" i="6"/>
  <c r="U48" i="6"/>
  <c r="U52" i="6"/>
  <c r="V52" i="6"/>
  <c r="U64" i="6"/>
  <c r="U47" i="6"/>
  <c r="V47" i="6"/>
  <c r="U61" i="6"/>
  <c r="V61" i="6" s="1"/>
  <c r="U49" i="6"/>
  <c r="U53" i="6"/>
  <c r="V39" i="6"/>
  <c r="U50" i="6"/>
  <c r="V50" i="6" s="1"/>
  <c r="U57" i="6"/>
  <c r="U42" i="6"/>
  <c r="V38" i="6"/>
  <c r="U54" i="6"/>
  <c r="V54" i="6" s="1"/>
  <c r="U62" i="6"/>
  <c r="V62" i="6"/>
  <c r="U35" i="6"/>
  <c r="V35" i="6"/>
  <c r="U43" i="6"/>
  <c r="U45" i="6"/>
  <c r="V34" i="6"/>
  <c r="U51" i="6"/>
  <c r="U58" i="6"/>
  <c r="T13" i="6"/>
  <c r="T11" i="6"/>
  <c r="T21" i="6"/>
  <c r="V21" i="6" s="1"/>
  <c r="T26" i="6"/>
  <c r="T25" i="6"/>
  <c r="T19" i="6"/>
  <c r="T20" i="6"/>
  <c r="V20" i="6" s="1"/>
  <c r="T23" i="6"/>
  <c r="T8" i="6"/>
  <c r="T9" i="6"/>
  <c r="T18" i="6"/>
  <c r="V18" i="6" s="1"/>
  <c r="T16" i="6"/>
  <c r="T10" i="6"/>
  <c r="T15" i="6"/>
  <c r="T17" i="6"/>
  <c r="T24" i="6"/>
  <c r="T12" i="6"/>
  <c r="T22" i="6"/>
  <c r="T14" i="6"/>
  <c r="V14" i="6" s="1"/>
  <c r="U22" i="6"/>
  <c r="V12" i="6"/>
  <c r="U24" i="6"/>
  <c r="V15" i="6"/>
  <c r="V10" i="6"/>
  <c r="V9" i="6"/>
  <c r="V8" i="6"/>
  <c r="U23" i="6"/>
  <c r="U20" i="6"/>
  <c r="U19" i="6"/>
  <c r="V19" i="6" s="1"/>
  <c r="U25" i="6"/>
  <c r="U26" i="6"/>
  <c r="U21" i="6"/>
  <c r="V11" i="6"/>
  <c r="U13" i="6"/>
  <c r="V13" i="6" s="1"/>
  <c r="S43" i="1"/>
  <c r="T43" i="1"/>
  <c r="S63" i="1"/>
  <c r="T63" i="1"/>
  <c r="S70" i="1"/>
  <c r="T70" i="1"/>
  <c r="S59" i="1"/>
  <c r="T59" i="1"/>
  <c r="T76" i="1"/>
  <c r="S76" i="1"/>
  <c r="S75" i="1"/>
  <c r="T75" i="1"/>
  <c r="S72" i="1"/>
  <c r="T72" i="1"/>
  <c r="V26" i="6" l="1"/>
  <c r="V59" i="6"/>
  <c r="V42" i="6"/>
  <c r="V60" i="6"/>
  <c r="V49" i="6"/>
  <c r="V57" i="6"/>
  <c r="V51" i="6"/>
  <c r="V77" i="6"/>
  <c r="V82" i="6"/>
  <c r="U76" i="1"/>
  <c r="U70" i="1"/>
  <c r="U63" i="1"/>
  <c r="V91" i="6"/>
  <c r="V84" i="6"/>
  <c r="V90" i="6"/>
  <c r="V86" i="6"/>
  <c r="V55" i="6"/>
  <c r="V53" i="6"/>
  <c r="V41" i="6"/>
  <c r="V43" i="6"/>
  <c r="V58" i="6"/>
  <c r="V24" i="6"/>
  <c r="V22" i="6"/>
  <c r="V25" i="6"/>
  <c r="V16" i="6"/>
  <c r="V23" i="6"/>
  <c r="V17" i="6"/>
  <c r="U75" i="1"/>
  <c r="U72" i="1"/>
  <c r="U59" i="1"/>
  <c r="U43" i="1"/>
  <c r="S77" i="1"/>
  <c r="T77" i="1"/>
  <c r="S74" i="1"/>
  <c r="T74" i="1"/>
  <c r="U74" i="1" l="1"/>
  <c r="U77" i="1"/>
  <c r="S68" i="1"/>
  <c r="T68" i="1"/>
  <c r="S38" i="1"/>
  <c r="T38" i="1"/>
  <c r="S66" i="1"/>
  <c r="T66" i="1"/>
  <c r="U68" i="1" l="1"/>
  <c r="U38" i="1"/>
  <c r="U66" i="1"/>
  <c r="T57" i="1" l="1"/>
  <c r="T36" i="1"/>
  <c r="T61" i="1"/>
  <c r="T46" i="1"/>
  <c r="T49" i="1"/>
  <c r="T35" i="1"/>
  <c r="S57" i="1"/>
  <c r="S36" i="1"/>
  <c r="S61" i="1"/>
  <c r="S46" i="1"/>
  <c r="S49" i="1"/>
  <c r="S35" i="1"/>
  <c r="U61" i="1" l="1"/>
  <c r="U46" i="1"/>
  <c r="U36" i="1"/>
  <c r="U35" i="1"/>
  <c r="U49" i="1"/>
  <c r="U57" i="1"/>
  <c r="K20" i="9"/>
  <c r="J20" i="9"/>
  <c r="K11" i="9"/>
  <c r="J11" i="9"/>
  <c r="K16" i="9"/>
  <c r="J16" i="9"/>
  <c r="K13" i="9"/>
  <c r="J13" i="9"/>
  <c r="J14" i="9"/>
  <c r="J5" i="9"/>
  <c r="J9" i="9"/>
  <c r="J8" i="9"/>
  <c r="J15" i="9"/>
  <c r="J4" i="9"/>
  <c r="J7" i="9"/>
  <c r="K18" i="9"/>
  <c r="J18" i="9"/>
  <c r="K22" i="9"/>
  <c r="J22" i="9"/>
  <c r="K19" i="9"/>
  <c r="J19" i="9"/>
  <c r="J12" i="9"/>
  <c r="K21" i="9"/>
  <c r="J21" i="9"/>
  <c r="J10" i="9"/>
  <c r="K17" i="9"/>
  <c r="J17" i="9"/>
  <c r="J6" i="9"/>
  <c r="J20" i="7"/>
  <c r="K20" i="7"/>
  <c r="J12" i="7"/>
  <c r="K12" i="7"/>
  <c r="J21" i="7"/>
  <c r="K21" i="7"/>
  <c r="J14" i="7"/>
  <c r="J22" i="7"/>
  <c r="K22" i="7"/>
  <c r="J6" i="7"/>
  <c r="J8" i="7"/>
  <c r="J10" i="7"/>
  <c r="K10" i="7"/>
  <c r="J23" i="7"/>
  <c r="K23" i="7"/>
  <c r="J13" i="7"/>
  <c r="K13" i="7"/>
  <c r="J5" i="7"/>
  <c r="J11" i="7"/>
  <c r="J19" i="7"/>
  <c r="J7" i="7"/>
  <c r="J16" i="7"/>
  <c r="J9" i="7"/>
  <c r="J18" i="7"/>
  <c r="K18" i="7"/>
  <c r="J17" i="7"/>
  <c r="J15" i="7"/>
  <c r="K15" i="7"/>
  <c r="S73" i="1"/>
  <c r="T73" i="1"/>
  <c r="L11" i="9" l="1"/>
  <c r="L21" i="7"/>
  <c r="L20" i="9"/>
  <c r="L16" i="9"/>
  <c r="L17" i="9"/>
  <c r="L19" i="9"/>
  <c r="L4" i="9"/>
  <c r="L5" i="9"/>
  <c r="L13" i="9"/>
  <c r="L14" i="9"/>
  <c r="L9" i="9"/>
  <c r="L8" i="9"/>
  <c r="L15" i="9"/>
  <c r="L7" i="9"/>
  <c r="L18" i="9"/>
  <c r="L22" i="9"/>
  <c r="L12" i="9"/>
  <c r="L21" i="9"/>
  <c r="L10" i="9"/>
  <c r="L16" i="7"/>
  <c r="L8" i="7"/>
  <c r="L9" i="7"/>
  <c r="L10" i="7"/>
  <c r="L14" i="7"/>
  <c r="L20" i="7"/>
  <c r="L7" i="7"/>
  <c r="L11" i="7"/>
  <c r="L5" i="7"/>
  <c r="L15" i="7"/>
  <c r="L23" i="7"/>
  <c r="L18" i="7"/>
  <c r="L6" i="7"/>
  <c r="U73" i="1"/>
  <c r="L17" i="7"/>
  <c r="L19" i="7"/>
  <c r="L13" i="7"/>
  <c r="L22" i="7"/>
  <c r="L12" i="7"/>
  <c r="U65" i="6"/>
  <c r="U66" i="6"/>
  <c r="U27" i="6"/>
  <c r="U28" i="6"/>
  <c r="U29" i="6"/>
  <c r="T10" i="1"/>
  <c r="T48" i="1"/>
  <c r="T44" i="1"/>
  <c r="T17" i="1"/>
  <c r="T40" i="1"/>
  <c r="T64" i="1"/>
  <c r="T52" i="1"/>
  <c r="T33" i="1"/>
  <c r="T34" i="1"/>
  <c r="T67" i="1"/>
  <c r="T23" i="1"/>
  <c r="T28" i="1"/>
  <c r="T53" i="1"/>
  <c r="T62" i="1"/>
  <c r="T50" i="1"/>
  <c r="T45" i="1"/>
  <c r="T55" i="1"/>
  <c r="T56" i="1"/>
  <c r="T69" i="1"/>
  <c r="T42" i="1"/>
  <c r="T41" i="1"/>
  <c r="T51" i="1"/>
  <c r="T37" i="1"/>
  <c r="T71" i="1"/>
  <c r="T58" i="1"/>
  <c r="T31" i="1"/>
  <c r="T65" i="1"/>
  <c r="T60" i="1"/>
  <c r="T39" i="1"/>
  <c r="T25" i="1"/>
  <c r="S25" i="1" l="1"/>
  <c r="T65" i="6"/>
  <c r="V65" i="6" s="1"/>
  <c r="T66" i="6"/>
  <c r="T27" i="6"/>
  <c r="V27" i="6" s="1"/>
  <c r="T28" i="6"/>
  <c r="T29" i="6"/>
  <c r="V29" i="6" s="1"/>
  <c r="U25" i="1" l="1"/>
  <c r="V66" i="6"/>
  <c r="V28" i="6"/>
  <c r="S65" i="1"/>
  <c r="U65" i="1" s="1"/>
  <c r="S41" i="1"/>
  <c r="U41" i="1" s="1"/>
  <c r="S6" i="1"/>
  <c r="U6" i="1" s="1"/>
  <c r="S37" i="1" l="1"/>
  <c r="U37" i="1" s="1"/>
  <c r="S18" i="1" l="1"/>
  <c r="U18" i="1" s="1"/>
  <c r="S29" i="1"/>
  <c r="U29" i="1" s="1"/>
  <c r="S9" i="1"/>
  <c r="U9" i="1" s="1"/>
  <c r="S33" i="1"/>
  <c r="U33" i="1" s="1"/>
  <c r="S17" i="1"/>
  <c r="U17" i="1" s="1"/>
  <c r="S24" i="1"/>
  <c r="U24" i="1" s="1"/>
  <c r="S8" i="1"/>
  <c r="U8" i="1" s="1"/>
  <c r="S54" i="1"/>
  <c r="U54" i="1" s="1"/>
  <c r="S26" i="1"/>
  <c r="U26" i="1" s="1"/>
  <c r="S55" i="1"/>
  <c r="U55" i="1" s="1"/>
  <c r="S53" i="1"/>
  <c r="U53" i="1" s="1"/>
  <c r="S22" i="1"/>
  <c r="U22" i="1" s="1"/>
  <c r="S51" i="1"/>
  <c r="U51" i="1" s="1"/>
  <c r="S20" i="1"/>
  <c r="U20" i="1" s="1"/>
  <c r="S23" i="1"/>
  <c r="U23" i="1" s="1"/>
  <c r="S52" i="1"/>
  <c r="U52" i="1" s="1"/>
  <c r="S42" i="1"/>
  <c r="U42" i="1" s="1"/>
  <c r="S10" i="1"/>
  <c r="U10" i="1" s="1"/>
  <c r="S27" i="1"/>
  <c r="U27" i="1" s="1"/>
  <c r="S32" i="1"/>
  <c r="U32" i="1" s="1"/>
  <c r="S31" i="1"/>
  <c r="U31" i="1" s="1"/>
  <c r="S47" i="1"/>
  <c r="U47" i="1" s="1"/>
  <c r="S44" i="1"/>
  <c r="U44" i="1" s="1"/>
  <c r="S50" i="1"/>
  <c r="U50" i="1" s="1"/>
  <c r="S45" i="1"/>
  <c r="U45" i="1" s="1"/>
  <c r="S11" i="1"/>
  <c r="U11" i="1" s="1"/>
  <c r="S67" i="1"/>
  <c r="U67" i="1" s="1"/>
  <c r="S56" i="1"/>
  <c r="U56" i="1" s="1"/>
  <c r="S71" i="1"/>
  <c r="U71" i="1" s="1"/>
  <c r="S58" i="1"/>
  <c r="U58" i="1" s="1"/>
  <c r="S15" i="1"/>
  <c r="U15" i="1" s="1"/>
  <c r="S16" i="1"/>
  <c r="U16" i="1" s="1"/>
  <c r="S21" i="1"/>
  <c r="U21" i="1" s="1"/>
  <c r="S39" i="1"/>
  <c r="U39" i="1" s="1"/>
  <c r="S14" i="1"/>
  <c r="U14" i="1" s="1"/>
  <c r="S69" i="1"/>
  <c r="U69" i="1" s="1"/>
  <c r="S30" i="1"/>
  <c r="U30" i="1" s="1"/>
  <c r="S12" i="1"/>
  <c r="U12" i="1" s="1"/>
  <c r="S62" i="1"/>
  <c r="U62" i="1" s="1"/>
  <c r="S7" i="1"/>
  <c r="U7" i="1" s="1"/>
  <c r="S48" i="1"/>
  <c r="U48" i="1" s="1"/>
  <c r="S34" i="1"/>
  <c r="U34" i="1" s="1"/>
  <c r="S19" i="1"/>
  <c r="U19" i="1" s="1"/>
  <c r="S13" i="1"/>
  <c r="U13" i="1" s="1"/>
  <c r="S60" i="1"/>
  <c r="U60" i="1" s="1"/>
  <c r="S28" i="1" l="1"/>
  <c r="U28" i="1" s="1"/>
  <c r="S40" i="1" l="1"/>
  <c r="U40" i="1" s="1"/>
  <c r="S64" i="1"/>
  <c r="U64" i="1" l="1"/>
</calcChain>
</file>

<file path=xl/sharedStrings.xml><?xml version="1.0" encoding="utf-8"?>
<sst xmlns="http://schemas.openxmlformats.org/spreadsheetml/2006/main" count="807" uniqueCount="163">
  <si>
    <t>Bonazza Franco</t>
  </si>
  <si>
    <t>Brajković Boris</t>
  </si>
  <si>
    <t>Sumo Fighters</t>
  </si>
  <si>
    <t>Flego Nadan</t>
  </si>
  <si>
    <t>Buzet</t>
  </si>
  <si>
    <t>Gobo Valter</t>
  </si>
  <si>
    <t>Rovinj 2</t>
  </si>
  <si>
    <t>Orešković Nenad</t>
  </si>
  <si>
    <t>Činić Vladimir</t>
  </si>
  <si>
    <t xml:space="preserve">Margan Tatjana </t>
  </si>
  <si>
    <t>HDCP</t>
  </si>
  <si>
    <t>Prezime i ime</t>
  </si>
  <si>
    <t>Ekipa</t>
  </si>
  <si>
    <t>UKUPNO</t>
  </si>
  <si>
    <t>A</t>
  </si>
  <si>
    <t>C</t>
  </si>
  <si>
    <t>B</t>
  </si>
  <si>
    <t>KN</t>
  </si>
  <si>
    <t>minus</t>
  </si>
  <si>
    <t>UKUPNO 1</t>
  </si>
  <si>
    <t>Mihajlović Vilson</t>
  </si>
  <si>
    <t>Kat.</t>
  </si>
  <si>
    <t>Senior</t>
  </si>
  <si>
    <t>Junior</t>
  </si>
  <si>
    <t>Gosp.</t>
  </si>
  <si>
    <t>Dama</t>
  </si>
  <si>
    <t>I KOLO</t>
  </si>
  <si>
    <t>Bruto</t>
  </si>
  <si>
    <t>Neto</t>
  </si>
  <si>
    <t>I kolo</t>
  </si>
  <si>
    <t>II KOLO</t>
  </si>
  <si>
    <t>III KOLO</t>
  </si>
  <si>
    <t>IV KOLO</t>
  </si>
  <si>
    <t>VI KOLO</t>
  </si>
  <si>
    <t xml:space="preserve">Ekipa </t>
  </si>
  <si>
    <t>II kolo</t>
  </si>
  <si>
    <t>III kolo</t>
  </si>
  <si>
    <t>IV kolo</t>
  </si>
  <si>
    <t>V kolo</t>
  </si>
  <si>
    <t>VI kolo</t>
  </si>
  <si>
    <t>Ukupno 1</t>
  </si>
  <si>
    <t xml:space="preserve">Minus </t>
  </si>
  <si>
    <t>Ukupno</t>
  </si>
  <si>
    <t>Šprajc Davor</t>
  </si>
  <si>
    <t>Koller Mladenka</t>
  </si>
  <si>
    <t>UKUPNO NETO A</t>
  </si>
  <si>
    <t>TABLICE NETO REZULTATA</t>
  </si>
  <si>
    <t>UKUPNO NETO C</t>
  </si>
  <si>
    <t>UKUPNO BRUTO</t>
  </si>
  <si>
    <t>TABLICA BRUTO REZULTATA</t>
  </si>
  <si>
    <t>V KOLO</t>
  </si>
  <si>
    <t>Fore</t>
  </si>
  <si>
    <t>Čirič Matijaž</t>
  </si>
  <si>
    <t>Zajc Primož</t>
  </si>
  <si>
    <t>Župevec Bojan</t>
  </si>
  <si>
    <t>ROVINJ 1</t>
  </si>
  <si>
    <t>FORE</t>
  </si>
  <si>
    <t>ROVINJ 2</t>
  </si>
  <si>
    <t>SUMO FIGHTERS</t>
  </si>
  <si>
    <t>BUZET</t>
  </si>
  <si>
    <t>Zorić Mladen</t>
  </si>
  <si>
    <t>Perkov Petar</t>
  </si>
  <si>
    <t>Perković Matko</t>
  </si>
  <si>
    <t>Cerar Miha</t>
  </si>
  <si>
    <t>Pula 2</t>
  </si>
  <si>
    <t>PULA 2</t>
  </si>
  <si>
    <t>Bercan Gianfranco</t>
  </si>
  <si>
    <t>Rovinj 1</t>
  </si>
  <si>
    <t>Holjević Danko</t>
  </si>
  <si>
    <t>Jardas Franjo</t>
  </si>
  <si>
    <t>Kalačić Vlado</t>
  </si>
  <si>
    <t>Pelizzer Giovanni</t>
  </si>
  <si>
    <t>Peršić Vinko</t>
  </si>
  <si>
    <t>Pikot Davor</t>
  </si>
  <si>
    <t>Rabar Zoran</t>
  </si>
  <si>
    <t>Zajc Miha</t>
  </si>
  <si>
    <t>Gucunski Željko</t>
  </si>
  <si>
    <t>Sadnikar Rok</t>
  </si>
  <si>
    <t>Dugandžić Stjepan</t>
  </si>
  <si>
    <t>Bjelčević Dobrivoj</t>
  </si>
  <si>
    <t>Pula 1</t>
  </si>
  <si>
    <t>Grašić Mitja</t>
  </si>
  <si>
    <t>Horvat Lovro</t>
  </si>
  <si>
    <t>Janko Toni</t>
  </si>
  <si>
    <t>Jurenec Marijan</t>
  </si>
  <si>
    <t>Kabbaj Fuad</t>
  </si>
  <si>
    <t>Peterka Bojan</t>
  </si>
  <si>
    <t>Pirš Rudi</t>
  </si>
  <si>
    <t>Younes Kama</t>
  </si>
  <si>
    <t>Bercam Gianfranco</t>
  </si>
  <si>
    <t>PULA 1</t>
  </si>
  <si>
    <t>Berlec Marijan</t>
  </si>
  <si>
    <t>Fiorido Sandro</t>
  </si>
  <si>
    <t>Marič Dejan</t>
  </si>
  <si>
    <t>Part Beti</t>
  </si>
  <si>
    <t>Ninković Ivan</t>
  </si>
  <si>
    <t>Pirš Rudolf</t>
  </si>
  <si>
    <t xml:space="preserve">Grce </t>
  </si>
  <si>
    <t xml:space="preserve">Savudrija </t>
  </si>
  <si>
    <t>Čurković Ivan</t>
  </si>
  <si>
    <t>Prolactis</t>
  </si>
  <si>
    <t>Dropuljić Matko</t>
  </si>
  <si>
    <t>Pula 3</t>
  </si>
  <si>
    <t>Dužaić Ivan</t>
  </si>
  <si>
    <t>Baloh Franc</t>
  </si>
  <si>
    <t>Golfpress team</t>
  </si>
  <si>
    <t>Erčulj Franc</t>
  </si>
  <si>
    <t>Maximona</t>
  </si>
  <si>
    <t>Glavina Knafelc Tamara</t>
  </si>
  <si>
    <t>Lipica</t>
  </si>
  <si>
    <t>Zaliv</t>
  </si>
  <si>
    <t>Gruban Dean</t>
  </si>
  <si>
    <t>Hojnik Helena</t>
  </si>
  <si>
    <t>Calista G Team</t>
  </si>
  <si>
    <t>Kušar Boštjan</t>
  </si>
  <si>
    <t>Mutič Zdravko</t>
  </si>
  <si>
    <t>PULA 3</t>
  </si>
  <si>
    <t>Peterka Lidija</t>
  </si>
  <si>
    <t>Petrič Marjan</t>
  </si>
  <si>
    <t>Potočar Jože</t>
  </si>
  <si>
    <t>Primorac Zoran</t>
  </si>
  <si>
    <t>Prinčić David</t>
  </si>
  <si>
    <t xml:space="preserve">Parentium </t>
  </si>
  <si>
    <t>Vrtarič Irena</t>
  </si>
  <si>
    <t xml:space="preserve">GRCE </t>
  </si>
  <si>
    <t>ZALIV</t>
  </si>
  <si>
    <t>MAXIMONA</t>
  </si>
  <si>
    <t>CALISTA G TEAM</t>
  </si>
  <si>
    <t xml:space="preserve">SAVUDRIJA </t>
  </si>
  <si>
    <t>PROLACTIS</t>
  </si>
  <si>
    <t xml:space="preserve">PARENTIUM </t>
  </si>
  <si>
    <t>GOLFPRESS TEAM</t>
  </si>
  <si>
    <t>TABLICA UKUPNO NETO</t>
  </si>
  <si>
    <t>Mrvoš Vlatko</t>
  </si>
  <si>
    <t>Hoelige Lucas</t>
  </si>
  <si>
    <t>Prinčič David</t>
  </si>
  <si>
    <t>Žnidarič Tomaž</t>
  </si>
  <si>
    <t>Hojnik Helana</t>
  </si>
  <si>
    <t>Reinhart Mitja</t>
  </si>
  <si>
    <t>VK</t>
  </si>
  <si>
    <t>LIPICA</t>
  </si>
  <si>
    <t>Golfpress Team</t>
  </si>
  <si>
    <t>TABLICA UKUPNO BRUTO</t>
  </si>
  <si>
    <t>Črnak Iris</t>
  </si>
  <si>
    <t>Ninković Milan</t>
  </si>
  <si>
    <t>Pelizzer Nereo</t>
  </si>
  <si>
    <t>Mladi penzioneri</t>
  </si>
  <si>
    <t>MLADI PENZIONERI</t>
  </si>
  <si>
    <t>Čepuran Zoran</t>
  </si>
  <si>
    <t>Hoelige Lucas Philipp</t>
  </si>
  <si>
    <t>Mayer Mario</t>
  </si>
  <si>
    <t>Ibrahimović Merima</t>
  </si>
  <si>
    <t>Kalaacunn Milena</t>
  </si>
  <si>
    <t>Huber Damir</t>
  </si>
  <si>
    <t>c</t>
  </si>
  <si>
    <t>Aichernig Alois</t>
  </si>
  <si>
    <t>Pula3</t>
  </si>
  <si>
    <t>Kokošinec Branko</t>
  </si>
  <si>
    <t>Bled</t>
  </si>
  <si>
    <t>Tomazin Marko</t>
  </si>
  <si>
    <t>Gorski Michal</t>
  </si>
  <si>
    <t>Gazzetta Cristiano</t>
  </si>
  <si>
    <t>BLED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</si>
</sst>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0" fillId="0" borderId="1" xfId="0" applyFill="1" applyBorder="1"/>
    <xf numFmtId="0" fontId="0" fillId="0" borderId="0" xfId="0" applyBorder="1"/>
    <xf numFmtId="0" fontId="3" fillId="0" borderId="0" xfId="0" applyFont="1"/>
    <xf numFmtId="164" fontId="0" fillId="0" borderId="1" xfId="0" applyNumberFormat="1" applyFont="1" applyBorder="1"/>
    <xf numFmtId="0" fontId="5" fillId="0" borderId="2" xfId="0" applyFont="1" applyBorder="1" applyAlignment="1">
      <alignment horizontal="center" vertical="center"/>
    </xf>
    <xf numFmtId="1" fontId="0" fillId="0" borderId="0" xfId="0" applyNumberFormat="1"/>
    <xf numFmtId="1" fontId="0" fillId="3" borderId="0" xfId="0" applyNumberFormat="1" applyFill="1" applyBorder="1"/>
    <xf numFmtId="1" fontId="0" fillId="2" borderId="3" xfId="0" applyNumberFormat="1" applyFill="1" applyBorder="1"/>
    <xf numFmtId="0" fontId="0" fillId="3" borderId="0" xfId="0" applyFill="1" applyBorder="1"/>
    <xf numFmtId="1" fontId="2" fillId="3" borderId="0" xfId="0" applyNumberFormat="1" applyFont="1" applyFill="1" applyBorder="1" applyAlignment="1">
      <alignment horizontal="center"/>
    </xf>
    <xf numFmtId="0" fontId="0" fillId="0" borderId="3" xfId="0" applyFill="1" applyBorder="1"/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2" fillId="0" borderId="2" xfId="0" applyNumberFormat="1" applyFont="1" applyBorder="1"/>
    <xf numFmtId="1" fontId="2" fillId="0" borderId="2" xfId="0" applyNumberFormat="1" applyFont="1" applyBorder="1" applyAlignment="1">
      <alignment horizontal="center" vertical="center"/>
    </xf>
    <xf numFmtId="1" fontId="0" fillId="0" borderId="3" xfId="0" applyNumberFormat="1" applyFill="1" applyBorder="1"/>
    <xf numFmtId="0" fontId="6" fillId="0" borderId="1" xfId="0" applyFont="1" applyFill="1" applyBorder="1"/>
    <xf numFmtId="0" fontId="6" fillId="0" borderId="3" xfId="0" applyFont="1" applyFill="1" applyBorder="1"/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ont="1"/>
    <xf numFmtId="0" fontId="7" fillId="0" borderId="0" xfId="0" applyFont="1"/>
    <xf numFmtId="0" fontId="7" fillId="0" borderId="0" xfId="0" applyFont="1" applyBorder="1" applyAlignment="1">
      <alignment vertical="top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/>
    <xf numFmtId="164" fontId="0" fillId="3" borderId="0" xfId="0" applyNumberFormat="1" applyFont="1" applyFill="1" applyBorder="1" applyAlignment="1">
      <alignment horizontal="center"/>
    </xf>
    <xf numFmtId="0" fontId="0" fillId="0" borderId="9" xfId="0" applyBorder="1"/>
    <xf numFmtId="164" fontId="0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0" fillId="0" borderId="10" xfId="0" applyBorder="1"/>
    <xf numFmtId="1" fontId="0" fillId="0" borderId="10" xfId="0" applyNumberFormat="1" applyFill="1" applyBorder="1" applyAlignment="1">
      <alignment shrinkToFit="1"/>
    </xf>
    <xf numFmtId="1" fontId="0" fillId="2" borderId="11" xfId="0" applyNumberFormat="1" applyFill="1" applyBorder="1" applyAlignment="1">
      <alignment shrinkToFit="1"/>
    </xf>
    <xf numFmtId="1" fontId="0" fillId="0" borderId="2" xfId="0" applyNumberFormat="1" applyFill="1" applyBorder="1" applyAlignment="1">
      <alignment shrinkToFit="1"/>
    </xf>
    <xf numFmtId="1" fontId="0" fillId="2" borderId="2" xfId="0" applyNumberFormat="1" applyFill="1" applyBorder="1" applyAlignment="1">
      <alignment shrinkToFit="1"/>
    </xf>
    <xf numFmtId="164" fontId="2" fillId="0" borderId="10" xfId="0" applyNumberFormat="1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1" xfId="0" applyFont="1" applyBorder="1"/>
    <xf numFmtId="0" fontId="0" fillId="0" borderId="1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3" borderId="0" xfId="0" applyFill="1"/>
    <xf numFmtId="1" fontId="0" fillId="3" borderId="0" xfId="0" applyNumberFormat="1" applyFill="1"/>
    <xf numFmtId="49" fontId="0" fillId="3" borderId="2" xfId="0" applyNumberFormat="1" applyFill="1" applyBorder="1"/>
    <xf numFmtId="1" fontId="0" fillId="3" borderId="2" xfId="0" applyNumberFormat="1" applyFill="1" applyBorder="1"/>
    <xf numFmtId="0" fontId="0" fillId="3" borderId="3" xfId="0" applyFill="1" applyBorder="1"/>
    <xf numFmtId="49" fontId="0" fillId="3" borderId="10" xfId="0" applyNumberFormat="1" applyFill="1" applyBorder="1"/>
    <xf numFmtId="0" fontId="0" fillId="3" borderId="10" xfId="0" applyFill="1" applyBorder="1"/>
    <xf numFmtId="1" fontId="0" fillId="3" borderId="10" xfId="0" applyNumberFormat="1" applyFill="1" applyBorder="1"/>
    <xf numFmtId="0" fontId="0" fillId="3" borderId="4" xfId="0" applyFill="1" applyBorder="1"/>
    <xf numFmtId="1" fontId="0" fillId="3" borderId="4" xfId="0" applyNumberFormat="1" applyFill="1" applyBorder="1"/>
    <xf numFmtId="1" fontId="2" fillId="0" borderId="0" xfId="0" applyNumberFormat="1" applyFont="1" applyAlignment="1">
      <alignment horizontal="center"/>
    </xf>
    <xf numFmtId="0" fontId="2" fillId="0" borderId="0" xfId="0" applyFont="1"/>
    <xf numFmtId="1" fontId="2" fillId="3" borderId="10" xfId="0" applyNumberFormat="1" applyFont="1" applyFill="1" applyBorder="1" applyAlignment="1">
      <alignment shrinkToFit="1"/>
    </xf>
    <xf numFmtId="1" fontId="2" fillId="3" borderId="2" xfId="0" applyNumberFormat="1" applyFont="1" applyFill="1" applyBorder="1" applyAlignment="1">
      <alignment shrinkToFit="1"/>
    </xf>
    <xf numFmtId="164" fontId="0" fillId="0" borderId="0" xfId="0" applyNumberFormat="1" applyFont="1" applyBorder="1"/>
    <xf numFmtId="164" fontId="0" fillId="0" borderId="0" xfId="0" applyNumberForma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0" fillId="0" borderId="0" xfId="0" applyNumberFormat="1" applyFill="1" applyBorder="1"/>
    <xf numFmtId="1" fontId="9" fillId="0" borderId="0" xfId="0" applyNumberFormat="1" applyFont="1" applyAlignment="1">
      <alignment horizontal="center"/>
    </xf>
    <xf numFmtId="1" fontId="9" fillId="0" borderId="3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0" fillId="3" borderId="1" xfId="0" applyFill="1" applyBorder="1"/>
    <xf numFmtId="1" fontId="0" fillId="0" borderId="1" xfId="0" applyNumberFormat="1" applyFill="1" applyBorder="1"/>
    <xf numFmtId="1" fontId="0" fillId="2" borderId="1" xfId="0" applyNumberFormat="1" applyFill="1" applyBorder="1"/>
    <xf numFmtId="0" fontId="6" fillId="0" borderId="0" xfId="0" applyFont="1" applyFill="1" applyBorder="1"/>
    <xf numFmtId="164" fontId="0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9" xfId="0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164" fontId="0" fillId="0" borderId="10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3" borderId="10" xfId="0" applyFill="1" applyBorder="1" applyAlignment="1">
      <alignment wrapText="1"/>
    </xf>
    <xf numFmtId="49" fontId="0" fillId="3" borderId="10" xfId="0" applyNumberFormat="1" applyFill="1" applyBorder="1" applyAlignment="1">
      <alignment wrapText="1"/>
    </xf>
    <xf numFmtId="1" fontId="0" fillId="3" borderId="10" xfId="0" applyNumberFormat="1" applyFill="1" applyBorder="1" applyAlignment="1">
      <alignment wrapText="1"/>
    </xf>
    <xf numFmtId="1" fontId="2" fillId="3" borderId="10" xfId="0" applyNumberFormat="1" applyFont="1" applyFill="1" applyBorder="1" applyAlignment="1">
      <alignment wrapText="1"/>
    </xf>
    <xf numFmtId="1" fontId="0" fillId="0" borderId="10" xfId="0" applyNumberFormat="1" applyFill="1" applyBorder="1" applyAlignment="1">
      <alignment wrapText="1"/>
    </xf>
    <xf numFmtId="1" fontId="0" fillId="2" borderId="11" xfId="0" applyNumberFormat="1" applyFill="1" applyBorder="1" applyAlignment="1">
      <alignment wrapText="1"/>
    </xf>
    <xf numFmtId="0" fontId="10" fillId="0" borderId="1" xfId="0" applyFont="1" applyBorder="1"/>
    <xf numFmtId="1" fontId="11" fillId="0" borderId="1" xfId="0" applyNumberFormat="1" applyFont="1" applyBorder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164" fontId="0" fillId="0" borderId="3" xfId="0" applyNumberFormat="1" applyBorder="1"/>
    <xf numFmtId="0" fontId="8" fillId="3" borderId="6" xfId="0" applyFont="1" applyFill="1" applyBorder="1"/>
    <xf numFmtId="0" fontId="8" fillId="3" borderId="7" xfId="0" applyFont="1" applyFill="1" applyBorder="1"/>
    <xf numFmtId="0" fontId="8" fillId="3" borderId="1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1" fontId="13" fillId="0" borderId="1" xfId="0" applyNumberFormat="1" applyFont="1" applyBorder="1" applyAlignment="1">
      <alignment horizontal="center"/>
    </xf>
    <xf numFmtId="164" fontId="6" fillId="0" borderId="3" xfId="0" applyNumberFormat="1" applyFont="1" applyBorder="1"/>
    <xf numFmtId="164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0" fillId="3" borderId="3" xfId="0" applyNumberFormat="1" applyFill="1" applyBorder="1"/>
    <xf numFmtId="1" fontId="13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0" fillId="3" borderId="1" xfId="0" applyNumberFormat="1" applyFont="1" applyFill="1" applyBorder="1"/>
    <xf numFmtId="1" fontId="13" fillId="0" borderId="3" xfId="0" applyNumberFormat="1" applyFont="1" applyBorder="1" applyAlignment="1">
      <alignment horizontal="center" vertical="center"/>
    </xf>
    <xf numFmtId="0" fontId="8" fillId="0" borderId="7" xfId="0" applyFont="1" applyFill="1" applyBorder="1"/>
    <xf numFmtId="1" fontId="0" fillId="0" borderId="3" xfId="0" applyNumberFormat="1" applyBorder="1"/>
    <xf numFmtId="1" fontId="4" fillId="3" borderId="5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opLeftCell="A16" zoomScaleNormal="100" workbookViewId="0">
      <selection activeCell="Y44" sqref="Y44"/>
    </sheetView>
  </sheetViews>
  <sheetFormatPr defaultRowHeight="15" x14ac:dyDescent="0.25"/>
  <cols>
    <col min="1" max="1" width="3.7109375" customWidth="1"/>
    <col min="2" max="2" width="21.28515625" customWidth="1"/>
    <col min="3" max="3" width="4.7109375" style="24" customWidth="1"/>
    <col min="4" max="4" width="4.5703125" style="25" customWidth="1"/>
    <col min="5" max="5" width="6.85546875" style="79" customWidth="1"/>
    <col min="6" max="6" width="18" customWidth="1"/>
    <col min="7" max="8" width="6.140625" style="61" customWidth="1"/>
    <col min="9" max="9" width="6.140625" style="62" customWidth="1"/>
    <col min="10" max="11" width="6.28515625" style="62" customWidth="1"/>
    <col min="12" max="13" width="6.7109375" style="62" customWidth="1"/>
    <col min="14" max="17" width="5.85546875" style="62" customWidth="1"/>
    <col min="18" max="18" width="6.42578125" style="62" customWidth="1"/>
    <col min="19" max="19" width="8.28515625" style="62" customWidth="1"/>
    <col min="20" max="20" width="6.85546875" style="9" customWidth="1"/>
    <col min="21" max="21" width="9.140625" style="9"/>
  </cols>
  <sheetData>
    <row r="1" spans="1:23" ht="15.6" customHeight="1" x14ac:dyDescent="0.3"/>
    <row r="2" spans="1:23" ht="18" x14ac:dyDescent="0.35">
      <c r="B2" s="3" t="s">
        <v>49</v>
      </c>
    </row>
    <row r="3" spans="1:23" ht="18.600000000000001" thickBot="1" x14ac:dyDescent="0.4">
      <c r="B3" s="3"/>
    </row>
    <row r="4" spans="1:23" ht="21.6" thickBot="1" x14ac:dyDescent="0.45">
      <c r="B4" s="6" t="s">
        <v>48</v>
      </c>
      <c r="G4" s="132" t="s">
        <v>26</v>
      </c>
      <c r="H4" s="133"/>
      <c r="I4" s="130" t="s">
        <v>30</v>
      </c>
      <c r="J4" s="131"/>
      <c r="K4" s="130" t="s">
        <v>31</v>
      </c>
      <c r="L4" s="131"/>
      <c r="M4" s="130" t="s">
        <v>32</v>
      </c>
      <c r="N4" s="131"/>
      <c r="O4" s="130" t="s">
        <v>50</v>
      </c>
      <c r="P4" s="131"/>
      <c r="Q4" s="130" t="s">
        <v>33</v>
      </c>
      <c r="R4" s="131"/>
    </row>
    <row r="5" spans="1:23" thickBot="1" x14ac:dyDescent="0.35">
      <c r="B5" s="93" t="s">
        <v>11</v>
      </c>
      <c r="C5" s="94" t="s">
        <v>10</v>
      </c>
      <c r="D5" s="95" t="s">
        <v>17</v>
      </c>
      <c r="E5" s="96" t="s">
        <v>21</v>
      </c>
      <c r="F5" s="97" t="s">
        <v>12</v>
      </c>
      <c r="G5" s="98" t="s">
        <v>27</v>
      </c>
      <c r="H5" s="99" t="s">
        <v>28</v>
      </c>
      <c r="I5" s="100" t="s">
        <v>27</v>
      </c>
      <c r="J5" s="100" t="s">
        <v>28</v>
      </c>
      <c r="K5" s="100" t="s">
        <v>27</v>
      </c>
      <c r="L5" s="100" t="s">
        <v>28</v>
      </c>
      <c r="M5" s="100" t="s">
        <v>27</v>
      </c>
      <c r="N5" s="100" t="s">
        <v>28</v>
      </c>
      <c r="O5" s="100" t="s">
        <v>27</v>
      </c>
      <c r="P5" s="100" t="s">
        <v>28</v>
      </c>
      <c r="Q5" s="100" t="s">
        <v>27</v>
      </c>
      <c r="R5" s="100" t="s">
        <v>28</v>
      </c>
      <c r="S5" s="101" t="s">
        <v>40</v>
      </c>
      <c r="T5" s="102" t="s">
        <v>18</v>
      </c>
      <c r="U5" s="103" t="s">
        <v>13</v>
      </c>
    </row>
    <row r="6" spans="1:23" s="91" customFormat="1" x14ac:dyDescent="0.25">
      <c r="A6" s="92">
        <v>1</v>
      </c>
      <c r="B6" s="22" t="s">
        <v>95</v>
      </c>
      <c r="C6" s="27">
        <v>2.1</v>
      </c>
      <c r="D6" s="55" t="s">
        <v>14</v>
      </c>
      <c r="E6" s="80" t="s">
        <v>23</v>
      </c>
      <c r="F6" s="14" t="s">
        <v>80</v>
      </c>
      <c r="G6" s="65">
        <v>32</v>
      </c>
      <c r="H6" s="65">
        <v>33</v>
      </c>
      <c r="I6" s="65">
        <v>37</v>
      </c>
      <c r="J6" s="65">
        <v>40</v>
      </c>
      <c r="K6" s="65">
        <v>33</v>
      </c>
      <c r="L6" s="65">
        <v>33</v>
      </c>
      <c r="M6" s="65">
        <v>27</v>
      </c>
      <c r="N6" s="65">
        <v>30</v>
      </c>
      <c r="O6" s="65">
        <v>0</v>
      </c>
      <c r="P6" s="65">
        <v>0</v>
      </c>
      <c r="Q6" s="65">
        <v>0</v>
      </c>
      <c r="R6" s="65">
        <v>0</v>
      </c>
      <c r="S6" s="65">
        <f t="shared" ref="S6:S37" si="0">G6+I6+K6+M6+O6+Q6</f>
        <v>129</v>
      </c>
      <c r="T6" s="20">
        <v>27</v>
      </c>
      <c r="U6" s="11">
        <f t="shared" ref="U6:U37" si="1">S6-T6</f>
        <v>102</v>
      </c>
    </row>
    <row r="7" spans="1:23" s="91" customFormat="1" ht="14.45" x14ac:dyDescent="0.3">
      <c r="A7" s="92">
        <v>2</v>
      </c>
      <c r="B7" s="2" t="s">
        <v>88</v>
      </c>
      <c r="C7" s="27">
        <v>5.3</v>
      </c>
      <c r="D7" s="28" t="s">
        <v>14</v>
      </c>
      <c r="E7" s="80" t="s">
        <v>23</v>
      </c>
      <c r="F7" s="2" t="s">
        <v>80</v>
      </c>
      <c r="G7" s="65">
        <v>20</v>
      </c>
      <c r="H7" s="65">
        <v>23</v>
      </c>
      <c r="I7" s="65">
        <v>23</v>
      </c>
      <c r="J7" s="65">
        <v>29</v>
      </c>
      <c r="K7" s="65">
        <v>24</v>
      </c>
      <c r="L7" s="65">
        <v>28</v>
      </c>
      <c r="M7" s="65">
        <v>21</v>
      </c>
      <c r="N7" s="65">
        <v>26</v>
      </c>
      <c r="O7" s="65">
        <v>0</v>
      </c>
      <c r="P7" s="65">
        <v>0</v>
      </c>
      <c r="Q7" s="65">
        <v>0</v>
      </c>
      <c r="R7" s="65">
        <v>0</v>
      </c>
      <c r="S7" s="65">
        <f t="shared" si="0"/>
        <v>88</v>
      </c>
      <c r="T7" s="20">
        <v>20</v>
      </c>
      <c r="U7" s="11">
        <f t="shared" si="1"/>
        <v>68</v>
      </c>
    </row>
    <row r="8" spans="1:23" x14ac:dyDescent="0.25">
      <c r="A8" s="92">
        <v>3</v>
      </c>
      <c r="B8" s="21" t="s">
        <v>52</v>
      </c>
      <c r="C8" s="7">
        <v>9.1</v>
      </c>
      <c r="D8" s="29" t="s">
        <v>14</v>
      </c>
      <c r="E8" s="81" t="s">
        <v>24</v>
      </c>
      <c r="F8" s="4" t="s">
        <v>51</v>
      </c>
      <c r="G8" s="65">
        <v>22</v>
      </c>
      <c r="H8" s="65">
        <v>29</v>
      </c>
      <c r="I8" s="65">
        <v>22</v>
      </c>
      <c r="J8" s="65">
        <v>30</v>
      </c>
      <c r="K8" s="65">
        <v>18</v>
      </c>
      <c r="L8" s="65">
        <v>24</v>
      </c>
      <c r="M8" s="65">
        <v>24</v>
      </c>
      <c r="N8" s="65">
        <v>33</v>
      </c>
      <c r="O8" s="65">
        <v>0</v>
      </c>
      <c r="P8" s="65">
        <v>0</v>
      </c>
      <c r="Q8" s="65">
        <v>0</v>
      </c>
      <c r="R8" s="65">
        <v>0</v>
      </c>
      <c r="S8" s="84">
        <f t="shared" si="0"/>
        <v>86</v>
      </c>
      <c r="T8" s="20">
        <v>18</v>
      </c>
      <c r="U8" s="86">
        <f t="shared" si="1"/>
        <v>68</v>
      </c>
      <c r="W8" s="91"/>
    </row>
    <row r="9" spans="1:23" ht="14.45" x14ac:dyDescent="0.3">
      <c r="A9" s="92">
        <v>4</v>
      </c>
      <c r="B9" s="2" t="s">
        <v>0</v>
      </c>
      <c r="C9" s="27">
        <v>12.7</v>
      </c>
      <c r="D9" s="55" t="s">
        <v>16</v>
      </c>
      <c r="E9" s="80" t="s">
        <v>22</v>
      </c>
      <c r="F9" s="2" t="s">
        <v>98</v>
      </c>
      <c r="G9" s="65">
        <v>26</v>
      </c>
      <c r="H9" s="65">
        <v>39</v>
      </c>
      <c r="I9" s="65">
        <v>16</v>
      </c>
      <c r="J9" s="65">
        <v>29</v>
      </c>
      <c r="K9" s="65">
        <v>20</v>
      </c>
      <c r="L9" s="65">
        <v>30</v>
      </c>
      <c r="M9" s="65">
        <v>21</v>
      </c>
      <c r="N9" s="65">
        <v>36</v>
      </c>
      <c r="O9" s="65">
        <v>0</v>
      </c>
      <c r="P9" s="65">
        <v>0</v>
      </c>
      <c r="Q9" s="65">
        <v>0</v>
      </c>
      <c r="R9" s="65">
        <v>0</v>
      </c>
      <c r="S9" s="65">
        <f t="shared" si="0"/>
        <v>83</v>
      </c>
      <c r="T9" s="20">
        <v>16</v>
      </c>
      <c r="U9" s="11">
        <f t="shared" si="1"/>
        <v>67</v>
      </c>
      <c r="W9" s="91"/>
    </row>
    <row r="10" spans="1:23" ht="14.45" x14ac:dyDescent="0.3">
      <c r="A10" s="92">
        <v>5</v>
      </c>
      <c r="B10" s="116" t="s">
        <v>82</v>
      </c>
      <c r="C10" s="118">
        <v>1.9</v>
      </c>
      <c r="D10" s="125" t="s">
        <v>14</v>
      </c>
      <c r="E10" s="127"/>
      <c r="F10" s="2" t="s">
        <v>139</v>
      </c>
      <c r="G10" s="65">
        <v>34</v>
      </c>
      <c r="H10" s="65">
        <v>34</v>
      </c>
      <c r="I10" s="65">
        <v>33</v>
      </c>
      <c r="J10" s="65">
        <v>35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f t="shared" si="0"/>
        <v>67</v>
      </c>
      <c r="T10" s="20">
        <f>MIN(G10,I10,K10,M10,O10,Q10)</f>
        <v>0</v>
      </c>
      <c r="U10" s="11">
        <f t="shared" si="1"/>
        <v>67</v>
      </c>
      <c r="W10" s="91"/>
    </row>
    <row r="11" spans="1:23" ht="13.9" customHeight="1" x14ac:dyDescent="0.3">
      <c r="A11" s="92">
        <v>6</v>
      </c>
      <c r="B11" s="2" t="s">
        <v>71</v>
      </c>
      <c r="C11" s="27">
        <v>11.1</v>
      </c>
      <c r="D11" s="55" t="s">
        <v>14</v>
      </c>
      <c r="E11" s="80" t="s">
        <v>22</v>
      </c>
      <c r="F11" s="2" t="s">
        <v>67</v>
      </c>
      <c r="G11" s="65">
        <v>25</v>
      </c>
      <c r="H11" s="65">
        <v>36</v>
      </c>
      <c r="I11" s="65">
        <v>21</v>
      </c>
      <c r="J11" s="65">
        <v>31</v>
      </c>
      <c r="K11" s="65">
        <v>18</v>
      </c>
      <c r="L11" s="65">
        <v>26</v>
      </c>
      <c r="M11" s="65">
        <v>17</v>
      </c>
      <c r="N11" s="65">
        <v>27</v>
      </c>
      <c r="O11" s="65">
        <v>0</v>
      </c>
      <c r="P11" s="65">
        <v>0</v>
      </c>
      <c r="Q11" s="65">
        <v>0</v>
      </c>
      <c r="R11" s="65">
        <v>0</v>
      </c>
      <c r="S11" s="65">
        <f t="shared" si="0"/>
        <v>81</v>
      </c>
      <c r="T11" s="20">
        <v>17</v>
      </c>
      <c r="U11" s="11">
        <f t="shared" si="1"/>
        <v>64</v>
      </c>
      <c r="W11" s="91"/>
    </row>
    <row r="12" spans="1:23" ht="13.9" customHeight="1" x14ac:dyDescent="0.3">
      <c r="A12" s="92">
        <v>7</v>
      </c>
      <c r="B12" s="2" t="s">
        <v>77</v>
      </c>
      <c r="C12" s="27">
        <v>7.8</v>
      </c>
      <c r="D12" s="55" t="s">
        <v>14</v>
      </c>
      <c r="E12" s="80" t="s">
        <v>24</v>
      </c>
      <c r="F12" s="2" t="s">
        <v>110</v>
      </c>
      <c r="G12" s="65">
        <v>17</v>
      </c>
      <c r="H12" s="65">
        <v>23</v>
      </c>
      <c r="I12" s="65">
        <v>23</v>
      </c>
      <c r="J12" s="65">
        <v>31</v>
      </c>
      <c r="K12" s="65">
        <v>15</v>
      </c>
      <c r="L12" s="65">
        <v>21</v>
      </c>
      <c r="M12" s="65">
        <v>24</v>
      </c>
      <c r="N12" s="65">
        <v>31</v>
      </c>
      <c r="O12" s="65">
        <v>0</v>
      </c>
      <c r="P12" s="65">
        <v>0</v>
      </c>
      <c r="Q12" s="65">
        <v>0</v>
      </c>
      <c r="R12" s="65">
        <v>0</v>
      </c>
      <c r="S12" s="65">
        <f t="shared" si="0"/>
        <v>79</v>
      </c>
      <c r="T12" s="20">
        <v>15</v>
      </c>
      <c r="U12" s="11">
        <f t="shared" si="1"/>
        <v>64</v>
      </c>
      <c r="W12" s="91"/>
    </row>
    <row r="13" spans="1:23" ht="13.9" customHeight="1" x14ac:dyDescent="0.25">
      <c r="A13" s="92">
        <v>8</v>
      </c>
      <c r="B13" s="22" t="s">
        <v>54</v>
      </c>
      <c r="C13" s="27">
        <v>10.199999999999999</v>
      </c>
      <c r="D13" s="28" t="s">
        <v>14</v>
      </c>
      <c r="E13" s="80" t="s">
        <v>24</v>
      </c>
      <c r="F13" s="2" t="s">
        <v>51</v>
      </c>
      <c r="G13" s="65">
        <v>16</v>
      </c>
      <c r="H13" s="65">
        <v>22</v>
      </c>
      <c r="I13" s="65">
        <v>21</v>
      </c>
      <c r="J13" s="65">
        <v>32</v>
      </c>
      <c r="K13" s="65">
        <v>10</v>
      </c>
      <c r="L13" s="65">
        <v>15</v>
      </c>
      <c r="M13" s="65">
        <v>24</v>
      </c>
      <c r="N13" s="65">
        <v>34</v>
      </c>
      <c r="O13" s="65">
        <v>0</v>
      </c>
      <c r="P13" s="65">
        <v>0</v>
      </c>
      <c r="Q13" s="65">
        <v>0</v>
      </c>
      <c r="R13" s="65">
        <v>0</v>
      </c>
      <c r="S13" s="65">
        <f t="shared" si="0"/>
        <v>71</v>
      </c>
      <c r="T13" s="20">
        <v>10</v>
      </c>
      <c r="U13" s="11">
        <f t="shared" si="1"/>
        <v>61</v>
      </c>
      <c r="W13" s="91"/>
    </row>
    <row r="14" spans="1:23" x14ac:dyDescent="0.25">
      <c r="A14" s="92">
        <v>9</v>
      </c>
      <c r="B14" s="1" t="s">
        <v>119</v>
      </c>
      <c r="C14" s="7">
        <v>11.2</v>
      </c>
      <c r="D14" s="54" t="s">
        <v>14</v>
      </c>
      <c r="E14" s="81" t="s">
        <v>22</v>
      </c>
      <c r="F14" s="1" t="s">
        <v>110</v>
      </c>
      <c r="G14" s="65">
        <v>16</v>
      </c>
      <c r="H14" s="65">
        <v>22</v>
      </c>
      <c r="I14" s="65">
        <v>19</v>
      </c>
      <c r="J14" s="65">
        <v>31</v>
      </c>
      <c r="K14" s="65">
        <v>19</v>
      </c>
      <c r="L14" s="65">
        <v>29</v>
      </c>
      <c r="M14" s="65">
        <v>21</v>
      </c>
      <c r="N14" s="65">
        <v>33</v>
      </c>
      <c r="O14" s="65">
        <v>0</v>
      </c>
      <c r="P14" s="65">
        <v>0</v>
      </c>
      <c r="Q14" s="65">
        <v>0</v>
      </c>
      <c r="R14" s="65">
        <v>0</v>
      </c>
      <c r="S14" s="65">
        <f t="shared" si="0"/>
        <v>75</v>
      </c>
      <c r="T14" s="20">
        <v>16</v>
      </c>
      <c r="U14" s="11">
        <f t="shared" si="1"/>
        <v>59</v>
      </c>
      <c r="W14" s="91"/>
    </row>
    <row r="15" spans="1:23" x14ac:dyDescent="0.25">
      <c r="A15" s="92">
        <v>10</v>
      </c>
      <c r="B15" s="2" t="s">
        <v>72</v>
      </c>
      <c r="C15" s="27">
        <v>7.8</v>
      </c>
      <c r="D15" s="55" t="s">
        <v>14</v>
      </c>
      <c r="E15" s="80" t="s">
        <v>24</v>
      </c>
      <c r="F15" s="2" t="s">
        <v>67</v>
      </c>
      <c r="G15" s="65">
        <v>23</v>
      </c>
      <c r="H15" s="65">
        <v>29</v>
      </c>
      <c r="I15" s="65">
        <v>17</v>
      </c>
      <c r="J15" s="65">
        <v>25</v>
      </c>
      <c r="K15" s="65">
        <v>10</v>
      </c>
      <c r="L15" s="65">
        <v>15</v>
      </c>
      <c r="M15" s="65">
        <v>19</v>
      </c>
      <c r="N15" s="65">
        <v>26</v>
      </c>
      <c r="O15" s="65">
        <v>0</v>
      </c>
      <c r="P15" s="65">
        <v>0</v>
      </c>
      <c r="Q15" s="65">
        <v>0</v>
      </c>
      <c r="R15" s="65">
        <v>0</v>
      </c>
      <c r="S15" s="65">
        <f t="shared" si="0"/>
        <v>69</v>
      </c>
      <c r="T15" s="20">
        <v>10</v>
      </c>
      <c r="U15" s="11">
        <f t="shared" si="1"/>
        <v>59</v>
      </c>
      <c r="W15" s="91"/>
    </row>
    <row r="16" spans="1:23" ht="14.45" x14ac:dyDescent="0.3">
      <c r="A16" s="92">
        <v>11</v>
      </c>
      <c r="B16" s="2" t="s">
        <v>86</v>
      </c>
      <c r="C16" s="27">
        <v>9.6</v>
      </c>
      <c r="D16" s="55" t="s">
        <v>14</v>
      </c>
      <c r="E16" s="80" t="s">
        <v>24</v>
      </c>
      <c r="F16" s="2" t="s">
        <v>97</v>
      </c>
      <c r="G16" s="65">
        <v>17</v>
      </c>
      <c r="H16" s="65">
        <v>24</v>
      </c>
      <c r="I16" s="65">
        <v>10</v>
      </c>
      <c r="J16" s="65">
        <v>17</v>
      </c>
      <c r="K16" s="65">
        <v>13</v>
      </c>
      <c r="L16" s="65">
        <v>22</v>
      </c>
      <c r="M16" s="65">
        <v>27</v>
      </c>
      <c r="N16" s="65">
        <v>38</v>
      </c>
      <c r="O16" s="65">
        <v>0</v>
      </c>
      <c r="P16" s="65">
        <v>0</v>
      </c>
      <c r="Q16" s="65">
        <v>0</v>
      </c>
      <c r="R16" s="65">
        <v>0</v>
      </c>
      <c r="S16" s="65">
        <f t="shared" si="0"/>
        <v>67</v>
      </c>
      <c r="T16" s="20">
        <v>10</v>
      </c>
      <c r="U16" s="11">
        <f t="shared" si="1"/>
        <v>57</v>
      </c>
      <c r="W16" s="91"/>
    </row>
    <row r="17" spans="1:23" ht="14.45" x14ac:dyDescent="0.3">
      <c r="A17" s="92">
        <v>12</v>
      </c>
      <c r="B17" s="22" t="s">
        <v>63</v>
      </c>
      <c r="C17" s="27">
        <v>11.3</v>
      </c>
      <c r="D17" s="55" t="s">
        <v>14</v>
      </c>
      <c r="E17" s="80" t="s">
        <v>22</v>
      </c>
      <c r="F17" s="2" t="s">
        <v>97</v>
      </c>
      <c r="G17" s="65">
        <v>14</v>
      </c>
      <c r="H17" s="65">
        <v>24</v>
      </c>
      <c r="I17" s="65">
        <v>19</v>
      </c>
      <c r="J17" s="65">
        <v>30</v>
      </c>
      <c r="K17" s="65">
        <v>0</v>
      </c>
      <c r="L17" s="65">
        <v>0</v>
      </c>
      <c r="M17" s="65">
        <v>22</v>
      </c>
      <c r="N17" s="65">
        <v>34</v>
      </c>
      <c r="O17" s="65">
        <v>0</v>
      </c>
      <c r="P17" s="65">
        <v>0</v>
      </c>
      <c r="Q17" s="65">
        <v>0</v>
      </c>
      <c r="R17" s="65">
        <v>0</v>
      </c>
      <c r="S17" s="65">
        <f t="shared" si="0"/>
        <v>55</v>
      </c>
      <c r="T17" s="20">
        <f>MIN(G17,I17,K17,M17,O17,Q17)</f>
        <v>0</v>
      </c>
      <c r="U17" s="11">
        <f t="shared" si="1"/>
        <v>55</v>
      </c>
      <c r="W17" s="91"/>
    </row>
    <row r="18" spans="1:23" ht="14.45" x14ac:dyDescent="0.3">
      <c r="A18" s="92">
        <v>13</v>
      </c>
      <c r="B18" s="2" t="s">
        <v>91</v>
      </c>
      <c r="C18" s="27">
        <v>11.6</v>
      </c>
      <c r="D18" s="58" t="s">
        <v>14</v>
      </c>
      <c r="E18" s="82" t="s">
        <v>22</v>
      </c>
      <c r="F18" s="2" t="s">
        <v>97</v>
      </c>
      <c r="G18" s="65">
        <v>16</v>
      </c>
      <c r="H18" s="65">
        <v>26</v>
      </c>
      <c r="I18" s="65">
        <v>19</v>
      </c>
      <c r="J18" s="65">
        <v>30</v>
      </c>
      <c r="K18" s="65">
        <v>15</v>
      </c>
      <c r="L18" s="65">
        <v>24</v>
      </c>
      <c r="M18" s="65">
        <v>17</v>
      </c>
      <c r="N18" s="65">
        <v>29</v>
      </c>
      <c r="O18" s="65">
        <v>0</v>
      </c>
      <c r="P18" s="65">
        <v>0</v>
      </c>
      <c r="Q18" s="65">
        <v>0</v>
      </c>
      <c r="R18" s="65">
        <v>0</v>
      </c>
      <c r="S18" s="65">
        <f t="shared" si="0"/>
        <v>67</v>
      </c>
      <c r="T18" s="20">
        <v>15</v>
      </c>
      <c r="U18" s="11">
        <f t="shared" si="1"/>
        <v>52</v>
      </c>
      <c r="W18" s="91"/>
    </row>
    <row r="19" spans="1:23" x14ac:dyDescent="0.25">
      <c r="A19" s="92">
        <v>14</v>
      </c>
      <c r="B19" s="22" t="s">
        <v>60</v>
      </c>
      <c r="C19" s="27">
        <v>17.899999999999999</v>
      </c>
      <c r="D19" s="55" t="s">
        <v>16</v>
      </c>
      <c r="E19" s="80" t="s">
        <v>22</v>
      </c>
      <c r="F19" s="14" t="s">
        <v>98</v>
      </c>
      <c r="G19" s="65">
        <v>9</v>
      </c>
      <c r="H19" s="65">
        <v>24</v>
      </c>
      <c r="I19" s="65">
        <v>18</v>
      </c>
      <c r="J19" s="65">
        <v>35</v>
      </c>
      <c r="K19" s="65">
        <v>14</v>
      </c>
      <c r="L19" s="65">
        <v>29</v>
      </c>
      <c r="M19" s="65">
        <v>19</v>
      </c>
      <c r="N19" s="65">
        <v>37</v>
      </c>
      <c r="O19" s="65">
        <v>0</v>
      </c>
      <c r="P19" s="65">
        <v>0</v>
      </c>
      <c r="Q19" s="65">
        <v>0</v>
      </c>
      <c r="R19" s="65">
        <v>0</v>
      </c>
      <c r="S19" s="65">
        <f t="shared" si="0"/>
        <v>60</v>
      </c>
      <c r="T19" s="20">
        <v>9</v>
      </c>
      <c r="U19" s="11">
        <f t="shared" si="1"/>
        <v>51</v>
      </c>
      <c r="W19" s="91"/>
    </row>
    <row r="20" spans="1:23" x14ac:dyDescent="0.25">
      <c r="A20" s="92">
        <v>15</v>
      </c>
      <c r="B20" s="22" t="s">
        <v>81</v>
      </c>
      <c r="C20" s="27">
        <v>11.2</v>
      </c>
      <c r="D20" s="28" t="s">
        <v>16</v>
      </c>
      <c r="E20" s="80" t="s">
        <v>24</v>
      </c>
      <c r="F20" s="2" t="s">
        <v>110</v>
      </c>
      <c r="G20" s="65">
        <v>18</v>
      </c>
      <c r="H20" s="65">
        <v>26</v>
      </c>
      <c r="I20" s="65">
        <v>10</v>
      </c>
      <c r="J20" s="65">
        <v>21</v>
      </c>
      <c r="K20" s="65">
        <v>15</v>
      </c>
      <c r="L20" s="65">
        <v>23</v>
      </c>
      <c r="M20" s="65">
        <v>16</v>
      </c>
      <c r="N20" s="65">
        <v>27</v>
      </c>
      <c r="O20" s="65">
        <v>0</v>
      </c>
      <c r="P20" s="65">
        <v>0</v>
      </c>
      <c r="Q20" s="65">
        <v>0</v>
      </c>
      <c r="R20" s="65">
        <v>0</v>
      </c>
      <c r="S20" s="65">
        <f t="shared" si="0"/>
        <v>59</v>
      </c>
      <c r="T20" s="20">
        <v>10</v>
      </c>
      <c r="U20" s="11">
        <f t="shared" si="1"/>
        <v>49</v>
      </c>
      <c r="W20" s="91"/>
    </row>
    <row r="21" spans="1:23" ht="15.75" customHeight="1" x14ac:dyDescent="0.3">
      <c r="A21" s="92">
        <v>16</v>
      </c>
      <c r="B21" s="2" t="s">
        <v>73</v>
      </c>
      <c r="C21" s="27">
        <v>13.9</v>
      </c>
      <c r="D21" s="55" t="s">
        <v>16</v>
      </c>
      <c r="E21" s="80" t="s">
        <v>22</v>
      </c>
      <c r="F21" s="2" t="s">
        <v>80</v>
      </c>
      <c r="G21" s="65">
        <v>13</v>
      </c>
      <c r="H21" s="65">
        <v>25</v>
      </c>
      <c r="I21" s="65">
        <v>12</v>
      </c>
      <c r="J21" s="65">
        <v>25</v>
      </c>
      <c r="K21" s="65">
        <v>14</v>
      </c>
      <c r="L21" s="65">
        <v>24</v>
      </c>
      <c r="M21" s="65">
        <v>20</v>
      </c>
      <c r="N21" s="65">
        <v>36</v>
      </c>
      <c r="O21" s="65">
        <v>0</v>
      </c>
      <c r="P21" s="65">
        <v>0</v>
      </c>
      <c r="Q21" s="65">
        <v>0</v>
      </c>
      <c r="R21" s="65">
        <v>0</v>
      </c>
      <c r="S21" s="65">
        <f t="shared" si="0"/>
        <v>59</v>
      </c>
      <c r="T21" s="20">
        <v>12</v>
      </c>
      <c r="U21" s="11">
        <f t="shared" si="1"/>
        <v>47</v>
      </c>
      <c r="W21" s="91"/>
    </row>
    <row r="22" spans="1:23" ht="14.45" x14ac:dyDescent="0.3">
      <c r="A22" s="92">
        <v>17</v>
      </c>
      <c r="B22" s="1" t="s">
        <v>3</v>
      </c>
      <c r="C22" s="27">
        <v>20.5</v>
      </c>
      <c r="D22" s="28" t="s">
        <v>16</v>
      </c>
      <c r="E22" s="80" t="s">
        <v>24</v>
      </c>
      <c r="F22" s="1" t="s">
        <v>4</v>
      </c>
      <c r="G22" s="65">
        <v>16</v>
      </c>
      <c r="H22" s="65">
        <v>32</v>
      </c>
      <c r="I22" s="65">
        <v>13</v>
      </c>
      <c r="J22" s="65">
        <v>31</v>
      </c>
      <c r="K22" s="65">
        <v>14</v>
      </c>
      <c r="L22" s="65">
        <v>32</v>
      </c>
      <c r="M22" s="65">
        <v>15</v>
      </c>
      <c r="N22" s="65">
        <v>35</v>
      </c>
      <c r="O22" s="65">
        <v>0</v>
      </c>
      <c r="P22" s="65">
        <v>0</v>
      </c>
      <c r="Q22" s="65">
        <v>0</v>
      </c>
      <c r="R22" s="65">
        <v>0</v>
      </c>
      <c r="S22" s="65">
        <f t="shared" si="0"/>
        <v>58</v>
      </c>
      <c r="T22" s="20">
        <v>13</v>
      </c>
      <c r="U22" s="11">
        <f t="shared" si="1"/>
        <v>45</v>
      </c>
      <c r="W22" s="91"/>
    </row>
    <row r="23" spans="1:23" ht="14.45" x14ac:dyDescent="0.3">
      <c r="A23" s="92">
        <v>18</v>
      </c>
      <c r="B23" s="21" t="s">
        <v>111</v>
      </c>
      <c r="C23" s="27">
        <v>14.4</v>
      </c>
      <c r="D23" s="55" t="s">
        <v>16</v>
      </c>
      <c r="E23" s="80" t="s">
        <v>24</v>
      </c>
      <c r="F23" s="1" t="s">
        <v>110</v>
      </c>
      <c r="G23" s="65">
        <v>13</v>
      </c>
      <c r="H23" s="65">
        <v>24</v>
      </c>
      <c r="I23" s="65">
        <v>0</v>
      </c>
      <c r="J23" s="65">
        <v>0</v>
      </c>
      <c r="K23" s="65">
        <v>13</v>
      </c>
      <c r="L23" s="65">
        <v>24</v>
      </c>
      <c r="M23" s="65">
        <v>19</v>
      </c>
      <c r="N23" s="65">
        <v>33</v>
      </c>
      <c r="O23" s="65">
        <v>0</v>
      </c>
      <c r="P23" s="65">
        <v>0</v>
      </c>
      <c r="Q23" s="65">
        <v>0</v>
      </c>
      <c r="R23" s="65">
        <v>0</v>
      </c>
      <c r="S23" s="65">
        <f t="shared" si="0"/>
        <v>45</v>
      </c>
      <c r="T23" s="20">
        <f>MIN(G23,I23,K23,M23,O23,Q23)</f>
        <v>0</v>
      </c>
      <c r="U23" s="11">
        <f t="shared" si="1"/>
        <v>45</v>
      </c>
      <c r="W23" s="91"/>
    </row>
    <row r="24" spans="1:23" x14ac:dyDescent="0.25">
      <c r="A24" s="92">
        <v>19</v>
      </c>
      <c r="B24" s="1" t="s">
        <v>8</v>
      </c>
      <c r="C24" s="27">
        <v>18.399999999999999</v>
      </c>
      <c r="D24" s="28" t="s">
        <v>16</v>
      </c>
      <c r="E24" s="80" t="s">
        <v>22</v>
      </c>
      <c r="F24" s="1" t="s">
        <v>67</v>
      </c>
      <c r="G24" s="65">
        <v>12</v>
      </c>
      <c r="H24" s="65">
        <v>32</v>
      </c>
      <c r="I24" s="65">
        <v>18</v>
      </c>
      <c r="J24" s="65">
        <v>38</v>
      </c>
      <c r="K24" s="65">
        <v>7</v>
      </c>
      <c r="L24" s="65">
        <v>22</v>
      </c>
      <c r="M24" s="65">
        <v>14</v>
      </c>
      <c r="N24" s="65">
        <v>33</v>
      </c>
      <c r="O24" s="65">
        <v>0</v>
      </c>
      <c r="P24" s="65">
        <v>0</v>
      </c>
      <c r="Q24" s="65">
        <v>0</v>
      </c>
      <c r="R24" s="65">
        <v>0</v>
      </c>
      <c r="S24" s="65">
        <f t="shared" si="0"/>
        <v>51</v>
      </c>
      <c r="T24" s="20">
        <v>7</v>
      </c>
      <c r="U24" s="11">
        <f t="shared" si="1"/>
        <v>44</v>
      </c>
      <c r="W24" s="91"/>
    </row>
    <row r="25" spans="1:23" x14ac:dyDescent="0.25">
      <c r="A25" s="92">
        <v>20</v>
      </c>
      <c r="B25" s="1" t="s">
        <v>143</v>
      </c>
      <c r="C25" s="27">
        <v>22.3</v>
      </c>
      <c r="D25" s="28" t="s">
        <v>16</v>
      </c>
      <c r="E25" s="80" t="s">
        <v>25</v>
      </c>
      <c r="F25" s="1" t="s">
        <v>146</v>
      </c>
      <c r="G25" s="65">
        <v>0</v>
      </c>
      <c r="H25" s="65">
        <v>0</v>
      </c>
      <c r="I25" s="65">
        <v>16</v>
      </c>
      <c r="J25" s="65">
        <v>37</v>
      </c>
      <c r="K25" s="65">
        <v>15</v>
      </c>
      <c r="L25" s="65">
        <v>34</v>
      </c>
      <c r="M25" s="65">
        <v>13</v>
      </c>
      <c r="N25" s="65">
        <v>34</v>
      </c>
      <c r="O25" s="65">
        <v>0</v>
      </c>
      <c r="P25" s="65">
        <v>0</v>
      </c>
      <c r="Q25" s="65">
        <v>0</v>
      </c>
      <c r="R25" s="65">
        <v>0</v>
      </c>
      <c r="S25" s="65">
        <f t="shared" si="0"/>
        <v>44</v>
      </c>
      <c r="T25" s="20">
        <f>MIN(G25,I25,K25,M25,O25,Q25)</f>
        <v>0</v>
      </c>
      <c r="U25" s="11">
        <f t="shared" si="1"/>
        <v>44</v>
      </c>
      <c r="W25" s="91"/>
    </row>
    <row r="26" spans="1:23" x14ac:dyDescent="0.25">
      <c r="A26" s="92">
        <v>21</v>
      </c>
      <c r="B26" s="21" t="s">
        <v>103</v>
      </c>
      <c r="C26" s="27">
        <v>18.100000000000001</v>
      </c>
      <c r="D26" s="58" t="s">
        <v>16</v>
      </c>
      <c r="E26" s="82" t="s">
        <v>24</v>
      </c>
      <c r="F26" s="1" t="s">
        <v>64</v>
      </c>
      <c r="G26" s="65">
        <v>8</v>
      </c>
      <c r="H26" s="65">
        <v>17</v>
      </c>
      <c r="I26" s="65">
        <v>17</v>
      </c>
      <c r="J26" s="65">
        <v>33</v>
      </c>
      <c r="K26" s="65">
        <v>9</v>
      </c>
      <c r="L26" s="65">
        <v>20</v>
      </c>
      <c r="M26" s="65">
        <v>16</v>
      </c>
      <c r="N26" s="65">
        <v>30</v>
      </c>
      <c r="O26" s="65">
        <v>0</v>
      </c>
      <c r="P26" s="65">
        <v>0</v>
      </c>
      <c r="Q26" s="65">
        <v>0</v>
      </c>
      <c r="R26" s="65">
        <v>0</v>
      </c>
      <c r="S26" s="65">
        <f t="shared" si="0"/>
        <v>50</v>
      </c>
      <c r="T26" s="20">
        <v>8</v>
      </c>
      <c r="U26" s="11">
        <f t="shared" si="1"/>
        <v>42</v>
      </c>
      <c r="W26" s="91"/>
    </row>
    <row r="27" spans="1:23" ht="14.45" x14ac:dyDescent="0.3">
      <c r="A27" s="92">
        <v>22</v>
      </c>
      <c r="B27" s="106" t="s">
        <v>69</v>
      </c>
      <c r="C27" s="118">
        <v>25.2</v>
      </c>
      <c r="D27" s="121" t="s">
        <v>15</v>
      </c>
      <c r="E27" s="122" t="s">
        <v>22</v>
      </c>
      <c r="F27" s="1" t="s">
        <v>98</v>
      </c>
      <c r="G27" s="65">
        <v>12</v>
      </c>
      <c r="H27" s="65">
        <v>39</v>
      </c>
      <c r="I27" s="65">
        <v>16</v>
      </c>
      <c r="J27" s="65">
        <v>41</v>
      </c>
      <c r="K27" s="65">
        <v>5</v>
      </c>
      <c r="L27" s="65">
        <v>24</v>
      </c>
      <c r="M27" s="65">
        <v>14</v>
      </c>
      <c r="N27" s="65">
        <v>39</v>
      </c>
      <c r="O27" s="65">
        <v>0</v>
      </c>
      <c r="P27" s="65">
        <v>0</v>
      </c>
      <c r="Q27" s="65">
        <v>0</v>
      </c>
      <c r="R27" s="65">
        <v>0</v>
      </c>
      <c r="S27" s="65">
        <f t="shared" si="0"/>
        <v>47</v>
      </c>
      <c r="T27" s="20">
        <v>5</v>
      </c>
      <c r="U27" s="11">
        <f t="shared" si="1"/>
        <v>42</v>
      </c>
      <c r="W27" s="91"/>
    </row>
    <row r="28" spans="1:23" x14ac:dyDescent="0.25">
      <c r="A28" s="92">
        <v>23</v>
      </c>
      <c r="B28" s="1" t="s">
        <v>148</v>
      </c>
      <c r="C28" s="27">
        <v>18</v>
      </c>
      <c r="D28" s="58" t="s">
        <v>16</v>
      </c>
      <c r="E28" s="82" t="s">
        <v>24</v>
      </c>
      <c r="F28" s="1" t="s">
        <v>146</v>
      </c>
      <c r="G28" s="65">
        <v>0</v>
      </c>
      <c r="H28" s="65">
        <v>0</v>
      </c>
      <c r="I28" s="65">
        <v>21</v>
      </c>
      <c r="J28" s="65">
        <v>39</v>
      </c>
      <c r="K28" s="65">
        <v>3</v>
      </c>
      <c r="L28" s="65">
        <v>9</v>
      </c>
      <c r="M28" s="65">
        <v>16</v>
      </c>
      <c r="N28" s="65">
        <v>32</v>
      </c>
      <c r="O28" s="65">
        <v>0</v>
      </c>
      <c r="P28" s="65">
        <v>0</v>
      </c>
      <c r="Q28" s="65">
        <v>0</v>
      </c>
      <c r="R28" s="65">
        <v>0</v>
      </c>
      <c r="S28" s="65">
        <f t="shared" si="0"/>
        <v>40</v>
      </c>
      <c r="T28" s="20">
        <f>MIN(G28,I28,K28,M28,O28,Q28)</f>
        <v>0</v>
      </c>
      <c r="U28" s="11">
        <f t="shared" si="1"/>
        <v>40</v>
      </c>
      <c r="W28" s="91"/>
    </row>
    <row r="29" spans="1:23" x14ac:dyDescent="0.25">
      <c r="A29" s="92">
        <v>24</v>
      </c>
      <c r="B29" s="1" t="s">
        <v>79</v>
      </c>
      <c r="C29" s="27">
        <v>27.5</v>
      </c>
      <c r="D29" s="58" t="s">
        <v>15</v>
      </c>
      <c r="E29" s="83" t="s">
        <v>24</v>
      </c>
      <c r="F29" s="1" t="s">
        <v>64</v>
      </c>
      <c r="G29" s="65">
        <v>12</v>
      </c>
      <c r="H29" s="65">
        <v>50</v>
      </c>
      <c r="I29" s="65">
        <v>13</v>
      </c>
      <c r="J29" s="65">
        <v>42</v>
      </c>
      <c r="K29" s="65">
        <v>8</v>
      </c>
      <c r="L29" s="65">
        <v>29</v>
      </c>
      <c r="M29" s="65">
        <v>13</v>
      </c>
      <c r="N29" s="65">
        <v>36</v>
      </c>
      <c r="O29" s="65">
        <v>0</v>
      </c>
      <c r="P29" s="65">
        <v>0</v>
      </c>
      <c r="Q29" s="65">
        <v>0</v>
      </c>
      <c r="R29" s="65">
        <v>0</v>
      </c>
      <c r="S29" s="65">
        <f t="shared" si="0"/>
        <v>46</v>
      </c>
      <c r="T29" s="20">
        <v>8</v>
      </c>
      <c r="U29" s="11">
        <f t="shared" si="1"/>
        <v>38</v>
      </c>
      <c r="W29" s="91"/>
    </row>
    <row r="30" spans="1:23" x14ac:dyDescent="0.25">
      <c r="A30" s="92">
        <v>25</v>
      </c>
      <c r="B30" s="106" t="s">
        <v>62</v>
      </c>
      <c r="C30" s="118">
        <v>27.9</v>
      </c>
      <c r="D30" s="121" t="s">
        <v>15</v>
      </c>
      <c r="E30" s="117" t="s">
        <v>24</v>
      </c>
      <c r="F30" s="1" t="s">
        <v>64</v>
      </c>
      <c r="G30" s="65">
        <v>11</v>
      </c>
      <c r="H30" s="65">
        <v>39</v>
      </c>
      <c r="I30" s="65">
        <v>15</v>
      </c>
      <c r="J30" s="65">
        <v>38</v>
      </c>
      <c r="K30" s="65">
        <v>10</v>
      </c>
      <c r="L30" s="65">
        <v>32</v>
      </c>
      <c r="M30" s="65">
        <v>11</v>
      </c>
      <c r="N30" s="65">
        <v>33</v>
      </c>
      <c r="O30" s="65">
        <v>0</v>
      </c>
      <c r="P30" s="65">
        <v>0</v>
      </c>
      <c r="Q30" s="65">
        <v>0</v>
      </c>
      <c r="R30" s="65">
        <v>0</v>
      </c>
      <c r="S30" s="65">
        <f t="shared" si="0"/>
        <v>47</v>
      </c>
      <c r="T30" s="20">
        <v>10</v>
      </c>
      <c r="U30" s="11">
        <f t="shared" si="1"/>
        <v>37</v>
      </c>
      <c r="W30" s="91"/>
    </row>
    <row r="31" spans="1:23" x14ac:dyDescent="0.25">
      <c r="A31" s="92">
        <v>26</v>
      </c>
      <c r="B31" s="21" t="s">
        <v>114</v>
      </c>
      <c r="C31" s="27">
        <v>8</v>
      </c>
      <c r="D31" s="55" t="s">
        <v>14</v>
      </c>
      <c r="E31" s="81" t="s">
        <v>22</v>
      </c>
      <c r="F31" s="4" t="s">
        <v>113</v>
      </c>
      <c r="G31" s="65">
        <v>25</v>
      </c>
      <c r="H31" s="65">
        <v>32</v>
      </c>
      <c r="I31" s="65">
        <v>11</v>
      </c>
      <c r="J31" s="65">
        <v>19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v>0</v>
      </c>
      <c r="R31" s="65">
        <v>0</v>
      </c>
      <c r="S31" s="65">
        <f t="shared" si="0"/>
        <v>36</v>
      </c>
      <c r="T31" s="20">
        <f>MIN(G31,I31,K31,M31,O31,Q31)</f>
        <v>0</v>
      </c>
      <c r="U31" s="11">
        <f t="shared" si="1"/>
        <v>36</v>
      </c>
      <c r="W31" s="91"/>
    </row>
    <row r="32" spans="1:23" x14ac:dyDescent="0.25">
      <c r="A32" s="92">
        <v>27</v>
      </c>
      <c r="B32" s="1" t="s">
        <v>70</v>
      </c>
      <c r="C32" s="109">
        <v>23.1</v>
      </c>
      <c r="D32" s="55" t="s">
        <v>16</v>
      </c>
      <c r="E32" s="81" t="s">
        <v>22</v>
      </c>
      <c r="F32" s="1" t="s">
        <v>6</v>
      </c>
      <c r="G32" s="65">
        <v>12</v>
      </c>
      <c r="H32" s="65">
        <v>33</v>
      </c>
      <c r="I32" s="65">
        <v>12</v>
      </c>
      <c r="J32" s="65">
        <v>33</v>
      </c>
      <c r="K32" s="65">
        <v>10</v>
      </c>
      <c r="L32" s="65">
        <v>27</v>
      </c>
      <c r="M32" s="65">
        <v>8</v>
      </c>
      <c r="N32" s="65">
        <v>24</v>
      </c>
      <c r="O32" s="65">
        <v>0</v>
      </c>
      <c r="P32" s="65">
        <v>0</v>
      </c>
      <c r="Q32" s="65">
        <v>0</v>
      </c>
      <c r="R32" s="65">
        <v>0</v>
      </c>
      <c r="S32" s="65">
        <f t="shared" si="0"/>
        <v>42</v>
      </c>
      <c r="T32" s="20">
        <v>8</v>
      </c>
      <c r="U32" s="11">
        <f t="shared" si="1"/>
        <v>34</v>
      </c>
      <c r="W32" s="91"/>
    </row>
    <row r="33" spans="1:23" x14ac:dyDescent="0.25">
      <c r="A33" s="92">
        <v>28</v>
      </c>
      <c r="B33" s="1" t="s">
        <v>101</v>
      </c>
      <c r="C33" s="27">
        <v>11.9</v>
      </c>
      <c r="D33" s="28" t="s">
        <v>14</v>
      </c>
      <c r="E33" s="81"/>
      <c r="F33" s="1" t="s">
        <v>100</v>
      </c>
      <c r="G33" s="65">
        <v>12</v>
      </c>
      <c r="H33" s="65">
        <v>20</v>
      </c>
      <c r="I33" s="65">
        <v>0</v>
      </c>
      <c r="J33" s="65">
        <v>0</v>
      </c>
      <c r="K33" s="65">
        <v>18</v>
      </c>
      <c r="L33" s="65">
        <v>26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5">
        <f t="shared" si="0"/>
        <v>30</v>
      </c>
      <c r="T33" s="20">
        <f t="shared" ref="T33:T46" si="2">MIN(G33,I33,K33,M33,O33,Q33)</f>
        <v>0</v>
      </c>
      <c r="U33" s="11">
        <f t="shared" si="1"/>
        <v>30</v>
      </c>
      <c r="W33" s="91"/>
    </row>
    <row r="34" spans="1:23" x14ac:dyDescent="0.25">
      <c r="A34" s="92">
        <v>29</v>
      </c>
      <c r="B34" s="1" t="s">
        <v>53</v>
      </c>
      <c r="C34" s="27">
        <v>16.2</v>
      </c>
      <c r="D34" s="55" t="s">
        <v>16</v>
      </c>
      <c r="E34" s="81" t="s">
        <v>24</v>
      </c>
      <c r="F34" s="1" t="s">
        <v>51</v>
      </c>
      <c r="G34" s="65">
        <v>15</v>
      </c>
      <c r="H34" s="65">
        <v>29</v>
      </c>
      <c r="I34" s="65">
        <v>0</v>
      </c>
      <c r="J34" s="65">
        <v>0</v>
      </c>
      <c r="K34" s="65">
        <v>14</v>
      </c>
      <c r="L34" s="65">
        <v>29</v>
      </c>
      <c r="M34" s="65">
        <v>0</v>
      </c>
      <c r="N34" s="65">
        <v>0</v>
      </c>
      <c r="O34" s="65">
        <v>0</v>
      </c>
      <c r="P34" s="65">
        <v>0</v>
      </c>
      <c r="Q34" s="65">
        <v>0</v>
      </c>
      <c r="R34" s="65">
        <v>0</v>
      </c>
      <c r="S34" s="65">
        <f t="shared" si="0"/>
        <v>29</v>
      </c>
      <c r="T34" s="20">
        <f t="shared" si="2"/>
        <v>0</v>
      </c>
      <c r="U34" s="11">
        <f t="shared" si="1"/>
        <v>29</v>
      </c>
      <c r="W34" s="91"/>
    </row>
    <row r="35" spans="1:23" x14ac:dyDescent="0.25">
      <c r="A35" s="92">
        <v>30</v>
      </c>
      <c r="B35" s="21" t="s">
        <v>1</v>
      </c>
      <c r="C35" s="27">
        <v>17.100000000000001</v>
      </c>
      <c r="D35" s="28" t="s">
        <v>16</v>
      </c>
      <c r="E35" s="81" t="s">
        <v>22</v>
      </c>
      <c r="F35" s="2" t="s">
        <v>2</v>
      </c>
      <c r="G35" s="65">
        <v>0</v>
      </c>
      <c r="H35" s="65">
        <v>0</v>
      </c>
      <c r="I35" s="123">
        <v>8</v>
      </c>
      <c r="J35" s="123">
        <v>24</v>
      </c>
      <c r="K35" s="65">
        <v>8</v>
      </c>
      <c r="L35" s="65">
        <v>17</v>
      </c>
      <c r="M35" s="65">
        <v>12</v>
      </c>
      <c r="N35" s="65">
        <v>25</v>
      </c>
      <c r="O35" s="65">
        <v>0</v>
      </c>
      <c r="P35" s="65">
        <v>0</v>
      </c>
      <c r="Q35" s="65">
        <v>0</v>
      </c>
      <c r="R35" s="65">
        <v>0</v>
      </c>
      <c r="S35" s="65">
        <f t="shared" si="0"/>
        <v>28</v>
      </c>
      <c r="T35" s="20">
        <f t="shared" si="2"/>
        <v>0</v>
      </c>
      <c r="U35" s="11">
        <f t="shared" si="1"/>
        <v>28</v>
      </c>
      <c r="W35" s="91"/>
    </row>
    <row r="36" spans="1:23" ht="14.45" x14ac:dyDescent="0.3">
      <c r="A36" s="92">
        <v>31</v>
      </c>
      <c r="B36" s="21" t="s">
        <v>83</v>
      </c>
      <c r="C36" s="27">
        <v>25.2</v>
      </c>
      <c r="D36" s="28" t="s">
        <v>15</v>
      </c>
      <c r="E36" s="81" t="s">
        <v>24</v>
      </c>
      <c r="F36" s="14" t="s">
        <v>98</v>
      </c>
      <c r="G36" s="65">
        <v>0</v>
      </c>
      <c r="H36" s="65">
        <v>0</v>
      </c>
      <c r="I36" s="65">
        <v>12</v>
      </c>
      <c r="J36" s="65">
        <v>40</v>
      </c>
      <c r="K36" s="65">
        <v>15</v>
      </c>
      <c r="L36" s="65">
        <v>39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f t="shared" si="0"/>
        <v>27</v>
      </c>
      <c r="T36" s="20">
        <f t="shared" si="2"/>
        <v>0</v>
      </c>
      <c r="U36" s="11">
        <f t="shared" si="1"/>
        <v>27</v>
      </c>
      <c r="W36" s="91"/>
    </row>
    <row r="37" spans="1:23" x14ac:dyDescent="0.25">
      <c r="A37" s="92">
        <v>32</v>
      </c>
      <c r="B37" s="21" t="s">
        <v>93</v>
      </c>
      <c r="C37" s="27">
        <v>5.9</v>
      </c>
      <c r="D37" s="28" t="s">
        <v>14</v>
      </c>
      <c r="E37" s="81"/>
      <c r="F37" s="2" t="s">
        <v>113</v>
      </c>
      <c r="G37" s="65">
        <v>0</v>
      </c>
      <c r="H37" s="65">
        <v>0</v>
      </c>
      <c r="I37" s="65">
        <v>26</v>
      </c>
      <c r="J37" s="65">
        <v>33</v>
      </c>
      <c r="K37" s="65">
        <v>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f t="shared" si="0"/>
        <v>26</v>
      </c>
      <c r="T37" s="20">
        <f t="shared" si="2"/>
        <v>0</v>
      </c>
      <c r="U37" s="11">
        <f t="shared" si="1"/>
        <v>26</v>
      </c>
      <c r="W37" s="91"/>
    </row>
    <row r="38" spans="1:23" ht="14.45" x14ac:dyDescent="0.3">
      <c r="A38" s="92">
        <v>33</v>
      </c>
      <c r="B38" s="106" t="s">
        <v>84</v>
      </c>
      <c r="C38" s="107">
        <v>13.2</v>
      </c>
      <c r="D38" s="108" t="s">
        <v>16</v>
      </c>
      <c r="E38" s="117"/>
      <c r="F38" s="1" t="s">
        <v>97</v>
      </c>
      <c r="G38" s="65">
        <v>0</v>
      </c>
      <c r="H38" s="65">
        <v>0</v>
      </c>
      <c r="I38" s="65">
        <v>0</v>
      </c>
      <c r="J38" s="65">
        <v>0</v>
      </c>
      <c r="K38" s="65">
        <v>12</v>
      </c>
      <c r="L38" s="65">
        <v>22</v>
      </c>
      <c r="M38" s="65">
        <v>14</v>
      </c>
      <c r="N38" s="65">
        <v>26</v>
      </c>
      <c r="O38" s="65">
        <v>0</v>
      </c>
      <c r="P38" s="65">
        <v>0</v>
      </c>
      <c r="Q38" s="65">
        <v>0</v>
      </c>
      <c r="R38" s="65">
        <v>0</v>
      </c>
      <c r="S38" s="65">
        <f t="shared" ref="S38:S69" si="3">G38+I38+K38+M38+O38+Q38</f>
        <v>26</v>
      </c>
      <c r="T38" s="20">
        <f t="shared" si="2"/>
        <v>0</v>
      </c>
      <c r="U38" s="11">
        <f t="shared" ref="U38:U69" si="4">S38-T38</f>
        <v>26</v>
      </c>
      <c r="W38" s="91"/>
    </row>
    <row r="39" spans="1:23" ht="14.45" x14ac:dyDescent="0.3">
      <c r="A39" s="92">
        <v>34</v>
      </c>
      <c r="B39" s="1" t="s">
        <v>120</v>
      </c>
      <c r="C39" s="7">
        <v>17.100000000000001</v>
      </c>
      <c r="D39" s="54" t="s">
        <v>16</v>
      </c>
      <c r="E39" s="81" t="s">
        <v>24</v>
      </c>
      <c r="F39" s="1" t="s">
        <v>100</v>
      </c>
      <c r="G39" s="65">
        <v>15</v>
      </c>
      <c r="H39" s="65">
        <v>28</v>
      </c>
      <c r="I39" s="65">
        <v>0</v>
      </c>
      <c r="J39" s="65">
        <v>0</v>
      </c>
      <c r="K39" s="65">
        <v>10</v>
      </c>
      <c r="L39" s="65">
        <v>24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f t="shared" si="3"/>
        <v>25</v>
      </c>
      <c r="T39" s="20">
        <f t="shared" si="2"/>
        <v>0</v>
      </c>
      <c r="U39" s="11">
        <f t="shared" si="4"/>
        <v>25</v>
      </c>
      <c r="W39" s="91"/>
    </row>
    <row r="40" spans="1:23" ht="14.45" x14ac:dyDescent="0.3">
      <c r="A40" s="92">
        <v>35</v>
      </c>
      <c r="B40" s="1" t="s">
        <v>66</v>
      </c>
      <c r="C40" s="7">
        <v>13.4</v>
      </c>
      <c r="D40" s="60" t="s">
        <v>16</v>
      </c>
      <c r="E40" s="83" t="s">
        <v>22</v>
      </c>
      <c r="F40" s="1" t="s">
        <v>67</v>
      </c>
      <c r="G40" s="65">
        <v>13</v>
      </c>
      <c r="H40" s="65">
        <v>24</v>
      </c>
      <c r="I40" s="65">
        <v>0</v>
      </c>
      <c r="J40" s="65">
        <v>0</v>
      </c>
      <c r="K40" s="65">
        <v>12</v>
      </c>
      <c r="L40" s="65">
        <v>22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f t="shared" si="3"/>
        <v>25</v>
      </c>
      <c r="T40" s="20">
        <f t="shared" si="2"/>
        <v>0</v>
      </c>
      <c r="U40" s="11">
        <f t="shared" si="4"/>
        <v>25</v>
      </c>
      <c r="W40" s="91"/>
    </row>
    <row r="41" spans="1:23" x14ac:dyDescent="0.25">
      <c r="A41" s="92">
        <v>36</v>
      </c>
      <c r="B41" s="1" t="s">
        <v>96</v>
      </c>
      <c r="C41" s="7">
        <v>14.4</v>
      </c>
      <c r="D41" s="54" t="s">
        <v>16</v>
      </c>
      <c r="E41" s="81" t="s">
        <v>22</v>
      </c>
      <c r="F41" s="1" t="s">
        <v>110</v>
      </c>
      <c r="G41" s="65">
        <v>14</v>
      </c>
      <c r="H41" s="65">
        <v>24</v>
      </c>
      <c r="I41" s="65">
        <v>11</v>
      </c>
      <c r="J41" s="65">
        <v>22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f t="shared" si="3"/>
        <v>25</v>
      </c>
      <c r="T41" s="20">
        <f t="shared" si="2"/>
        <v>0</v>
      </c>
      <c r="U41" s="11">
        <f t="shared" si="4"/>
        <v>25</v>
      </c>
      <c r="W41" s="91"/>
    </row>
    <row r="42" spans="1:23" x14ac:dyDescent="0.25">
      <c r="A42" s="92">
        <v>37</v>
      </c>
      <c r="B42" s="1" t="s">
        <v>68</v>
      </c>
      <c r="C42" s="126">
        <v>29</v>
      </c>
      <c r="D42" s="60" t="s">
        <v>15</v>
      </c>
      <c r="E42" s="83" t="s">
        <v>22</v>
      </c>
      <c r="F42" s="1" t="s">
        <v>4</v>
      </c>
      <c r="G42" s="65">
        <v>7</v>
      </c>
      <c r="H42" s="65">
        <v>28</v>
      </c>
      <c r="I42" s="65">
        <v>10</v>
      </c>
      <c r="J42" s="65">
        <v>48</v>
      </c>
      <c r="K42" s="65">
        <v>0</v>
      </c>
      <c r="L42" s="65">
        <v>0</v>
      </c>
      <c r="M42" s="65">
        <v>7</v>
      </c>
      <c r="N42" s="65">
        <v>34</v>
      </c>
      <c r="O42" s="65">
        <v>0</v>
      </c>
      <c r="P42" s="65">
        <v>0</v>
      </c>
      <c r="Q42" s="65">
        <v>0</v>
      </c>
      <c r="R42" s="65">
        <v>0</v>
      </c>
      <c r="S42" s="65">
        <f t="shared" si="3"/>
        <v>24</v>
      </c>
      <c r="T42" s="20">
        <f t="shared" si="2"/>
        <v>0</v>
      </c>
      <c r="U42" s="11">
        <f t="shared" si="4"/>
        <v>24</v>
      </c>
      <c r="W42" s="91"/>
    </row>
    <row r="43" spans="1:23" ht="14.45" x14ac:dyDescent="0.3">
      <c r="A43" s="92">
        <v>38</v>
      </c>
      <c r="B43" s="4" t="s">
        <v>161</v>
      </c>
      <c r="C43" s="7">
        <v>10</v>
      </c>
      <c r="D43" s="29" t="s">
        <v>14</v>
      </c>
      <c r="E43" s="81"/>
      <c r="F43" s="4" t="s">
        <v>139</v>
      </c>
      <c r="G43" s="65">
        <v>0</v>
      </c>
      <c r="H43" s="65">
        <v>0</v>
      </c>
      <c r="I43" s="123">
        <v>0</v>
      </c>
      <c r="J43" s="123">
        <v>0</v>
      </c>
      <c r="K43" s="123">
        <v>0</v>
      </c>
      <c r="L43" s="123">
        <v>0</v>
      </c>
      <c r="M43" s="123">
        <v>24</v>
      </c>
      <c r="N43" s="123">
        <v>35</v>
      </c>
      <c r="O43" s="123">
        <v>0</v>
      </c>
      <c r="P43" s="123">
        <v>0</v>
      </c>
      <c r="Q43" s="123">
        <v>0</v>
      </c>
      <c r="R43" s="123">
        <v>0</v>
      </c>
      <c r="S43" s="123">
        <f t="shared" si="3"/>
        <v>24</v>
      </c>
      <c r="T43" s="129">
        <f t="shared" si="2"/>
        <v>0</v>
      </c>
      <c r="U43" s="11">
        <f t="shared" si="4"/>
        <v>24</v>
      </c>
      <c r="W43" s="91"/>
    </row>
    <row r="44" spans="1:23" x14ac:dyDescent="0.25">
      <c r="A44" s="92">
        <v>39</v>
      </c>
      <c r="B44" s="1" t="s">
        <v>20</v>
      </c>
      <c r="C44" s="7">
        <v>13.3</v>
      </c>
      <c r="D44" s="29" t="s">
        <v>16</v>
      </c>
      <c r="E44" s="81" t="s">
        <v>22</v>
      </c>
      <c r="F44" s="1" t="s">
        <v>80</v>
      </c>
      <c r="G44" s="65">
        <v>0</v>
      </c>
      <c r="H44" s="65">
        <v>0</v>
      </c>
      <c r="I44" s="65">
        <v>0</v>
      </c>
      <c r="J44" s="65">
        <v>0</v>
      </c>
      <c r="K44" s="65">
        <v>10</v>
      </c>
      <c r="L44" s="65">
        <v>19</v>
      </c>
      <c r="M44" s="65">
        <v>12</v>
      </c>
      <c r="N44" s="65">
        <v>22</v>
      </c>
      <c r="O44" s="65">
        <v>0</v>
      </c>
      <c r="P44" s="65">
        <v>0</v>
      </c>
      <c r="Q44" s="65">
        <v>0</v>
      </c>
      <c r="R44" s="65">
        <v>0</v>
      </c>
      <c r="S44" s="65">
        <f t="shared" si="3"/>
        <v>22</v>
      </c>
      <c r="T44" s="20">
        <f t="shared" si="2"/>
        <v>0</v>
      </c>
      <c r="U44" s="11">
        <f t="shared" si="4"/>
        <v>22</v>
      </c>
      <c r="W44" s="91"/>
    </row>
    <row r="45" spans="1:23" x14ac:dyDescent="0.25">
      <c r="A45" s="92">
        <v>40</v>
      </c>
      <c r="B45" s="1" t="s">
        <v>7</v>
      </c>
      <c r="C45" s="7">
        <v>25.8</v>
      </c>
      <c r="D45" s="54" t="s">
        <v>15</v>
      </c>
      <c r="E45" s="81" t="s">
        <v>22</v>
      </c>
      <c r="F45" s="1" t="s">
        <v>2</v>
      </c>
      <c r="G45" s="65">
        <v>9</v>
      </c>
      <c r="H45" s="65">
        <v>33</v>
      </c>
      <c r="I45" s="65">
        <v>6</v>
      </c>
      <c r="J45" s="65">
        <v>26</v>
      </c>
      <c r="K45" s="65">
        <v>0</v>
      </c>
      <c r="L45" s="65">
        <v>0</v>
      </c>
      <c r="M45" s="65">
        <v>6</v>
      </c>
      <c r="N45" s="65">
        <v>23</v>
      </c>
      <c r="O45" s="65">
        <v>0</v>
      </c>
      <c r="P45" s="65">
        <v>0</v>
      </c>
      <c r="Q45" s="65">
        <v>0</v>
      </c>
      <c r="R45" s="65">
        <v>0</v>
      </c>
      <c r="S45" s="65">
        <f t="shared" si="3"/>
        <v>21</v>
      </c>
      <c r="T45" s="20">
        <f t="shared" si="2"/>
        <v>0</v>
      </c>
      <c r="U45" s="11">
        <f t="shared" si="4"/>
        <v>21</v>
      </c>
      <c r="W45" s="91"/>
    </row>
    <row r="46" spans="1:23" ht="14.45" x14ac:dyDescent="0.3">
      <c r="A46" s="92">
        <v>41</v>
      </c>
      <c r="B46" s="21" t="s">
        <v>92</v>
      </c>
      <c r="C46" s="7">
        <v>29</v>
      </c>
      <c r="D46" s="29" t="s">
        <v>15</v>
      </c>
      <c r="E46" s="81" t="s">
        <v>24</v>
      </c>
      <c r="F46" s="1" t="s">
        <v>64</v>
      </c>
      <c r="G46" s="65">
        <v>0</v>
      </c>
      <c r="H46" s="65">
        <v>0</v>
      </c>
      <c r="I46" s="123">
        <v>10</v>
      </c>
      <c r="J46" s="123">
        <v>39</v>
      </c>
      <c r="K46" s="65">
        <v>10</v>
      </c>
      <c r="L46" s="65">
        <v>33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f t="shared" si="3"/>
        <v>20</v>
      </c>
      <c r="T46" s="20">
        <f t="shared" si="2"/>
        <v>0</v>
      </c>
      <c r="U46" s="11">
        <f t="shared" si="4"/>
        <v>20</v>
      </c>
      <c r="W46" s="91"/>
    </row>
    <row r="47" spans="1:23" ht="14.45" x14ac:dyDescent="0.3">
      <c r="A47" s="92">
        <v>42</v>
      </c>
      <c r="B47" s="1" t="s">
        <v>9</v>
      </c>
      <c r="C47" s="7">
        <v>30.4</v>
      </c>
      <c r="D47" s="29" t="s">
        <v>15</v>
      </c>
      <c r="E47" s="81" t="s">
        <v>25</v>
      </c>
      <c r="F47" s="1" t="s">
        <v>4</v>
      </c>
      <c r="G47" s="65">
        <v>5</v>
      </c>
      <c r="H47" s="65">
        <v>22</v>
      </c>
      <c r="I47" s="65">
        <v>7</v>
      </c>
      <c r="J47" s="65">
        <v>33</v>
      </c>
      <c r="K47" s="65">
        <v>7</v>
      </c>
      <c r="L47" s="65">
        <v>26</v>
      </c>
      <c r="M47" s="65">
        <v>4</v>
      </c>
      <c r="N47" s="65">
        <v>29</v>
      </c>
      <c r="O47" s="65">
        <v>0</v>
      </c>
      <c r="P47" s="65">
        <v>0</v>
      </c>
      <c r="Q47" s="65">
        <v>0</v>
      </c>
      <c r="R47" s="65">
        <v>0</v>
      </c>
      <c r="S47" s="65">
        <f t="shared" si="3"/>
        <v>23</v>
      </c>
      <c r="T47" s="20">
        <v>4</v>
      </c>
      <c r="U47" s="11">
        <f t="shared" si="4"/>
        <v>19</v>
      </c>
      <c r="W47" s="91"/>
    </row>
    <row r="48" spans="1:23" s="5" customFormat="1" ht="14.45" x14ac:dyDescent="0.3">
      <c r="A48" s="92">
        <v>43</v>
      </c>
      <c r="B48" s="1" t="s">
        <v>75</v>
      </c>
      <c r="C48" s="7">
        <v>9.1999999999999993</v>
      </c>
      <c r="D48" s="54" t="s">
        <v>14</v>
      </c>
      <c r="E48" s="81" t="s">
        <v>24</v>
      </c>
      <c r="F48" s="1" t="s">
        <v>51</v>
      </c>
      <c r="G48" s="65">
        <v>19</v>
      </c>
      <c r="H48" s="65">
        <v>27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f t="shared" si="3"/>
        <v>19</v>
      </c>
      <c r="T48" s="20">
        <f t="shared" ref="T48:T53" si="5">MIN(G48,I48,K48,M48,O48,Q48)</f>
        <v>0</v>
      </c>
      <c r="U48" s="11">
        <f t="shared" si="4"/>
        <v>19</v>
      </c>
      <c r="W48" s="91"/>
    </row>
    <row r="49" spans="1:23" s="5" customFormat="1" ht="14.45" x14ac:dyDescent="0.3">
      <c r="A49" s="92">
        <v>44</v>
      </c>
      <c r="B49" s="21" t="s">
        <v>145</v>
      </c>
      <c r="C49" s="7">
        <v>17.7</v>
      </c>
      <c r="D49" s="29" t="s">
        <v>16</v>
      </c>
      <c r="E49" s="81" t="s">
        <v>22</v>
      </c>
      <c r="F49" s="1" t="s">
        <v>67</v>
      </c>
      <c r="G49" s="65">
        <v>0</v>
      </c>
      <c r="H49" s="65">
        <v>0</v>
      </c>
      <c r="I49" s="123">
        <v>10</v>
      </c>
      <c r="J49" s="123">
        <v>26</v>
      </c>
      <c r="K49" s="65">
        <v>0</v>
      </c>
      <c r="L49" s="65">
        <v>0</v>
      </c>
      <c r="M49" s="65">
        <v>9</v>
      </c>
      <c r="N49" s="65">
        <v>24</v>
      </c>
      <c r="O49" s="65">
        <v>0</v>
      </c>
      <c r="P49" s="65">
        <v>0</v>
      </c>
      <c r="Q49" s="65">
        <v>0</v>
      </c>
      <c r="R49" s="65">
        <v>0</v>
      </c>
      <c r="S49" s="65">
        <f t="shared" si="3"/>
        <v>19</v>
      </c>
      <c r="T49" s="20">
        <f t="shared" si="5"/>
        <v>0</v>
      </c>
      <c r="U49" s="11">
        <f t="shared" si="4"/>
        <v>19</v>
      </c>
      <c r="W49" s="91"/>
    </row>
    <row r="50" spans="1:23" s="5" customFormat="1" ht="14.45" x14ac:dyDescent="0.3">
      <c r="A50" s="92">
        <v>45</v>
      </c>
      <c r="B50" s="21" t="s">
        <v>94</v>
      </c>
      <c r="C50" s="7">
        <v>30.5</v>
      </c>
      <c r="D50" s="54" t="s">
        <v>15</v>
      </c>
      <c r="E50" s="81" t="s">
        <v>25</v>
      </c>
      <c r="F50" s="4" t="s">
        <v>107</v>
      </c>
      <c r="G50" s="65">
        <v>8</v>
      </c>
      <c r="H50" s="65">
        <v>23</v>
      </c>
      <c r="I50" s="65">
        <v>10</v>
      </c>
      <c r="J50" s="65">
        <v>32</v>
      </c>
      <c r="K50" s="65">
        <v>0</v>
      </c>
      <c r="L50" s="65">
        <v>0</v>
      </c>
      <c r="M50" s="65">
        <v>0</v>
      </c>
      <c r="N50" s="65">
        <v>0</v>
      </c>
      <c r="O50" s="65">
        <v>0</v>
      </c>
      <c r="P50" s="65">
        <v>0</v>
      </c>
      <c r="Q50" s="65">
        <v>0</v>
      </c>
      <c r="R50" s="65">
        <v>0</v>
      </c>
      <c r="S50" s="65">
        <f t="shared" si="3"/>
        <v>18</v>
      </c>
      <c r="T50" s="20">
        <f t="shared" si="5"/>
        <v>0</v>
      </c>
      <c r="U50" s="11">
        <f t="shared" si="4"/>
        <v>18</v>
      </c>
      <c r="W50" s="91"/>
    </row>
    <row r="51" spans="1:23" x14ac:dyDescent="0.25">
      <c r="A51" s="92">
        <v>46</v>
      </c>
      <c r="B51" s="1" t="s">
        <v>5</v>
      </c>
      <c r="C51" s="7">
        <v>26</v>
      </c>
      <c r="D51" s="54" t="s">
        <v>15</v>
      </c>
      <c r="E51" s="81" t="s">
        <v>22</v>
      </c>
      <c r="F51" s="1" t="s">
        <v>6</v>
      </c>
      <c r="G51" s="65">
        <v>8</v>
      </c>
      <c r="H51" s="65">
        <v>34</v>
      </c>
      <c r="I51" s="65">
        <v>4</v>
      </c>
      <c r="J51" s="65">
        <v>25</v>
      </c>
      <c r="K51" s="65">
        <v>0</v>
      </c>
      <c r="L51" s="65">
        <v>0</v>
      </c>
      <c r="M51" s="65">
        <v>6</v>
      </c>
      <c r="N51" s="65">
        <v>24</v>
      </c>
      <c r="O51" s="65">
        <v>0</v>
      </c>
      <c r="P51" s="65">
        <v>0</v>
      </c>
      <c r="Q51" s="65">
        <v>0</v>
      </c>
      <c r="R51" s="65">
        <v>0</v>
      </c>
      <c r="S51" s="65">
        <f t="shared" si="3"/>
        <v>18</v>
      </c>
      <c r="T51" s="20">
        <f t="shared" si="5"/>
        <v>0</v>
      </c>
      <c r="U51" s="11">
        <f t="shared" si="4"/>
        <v>18</v>
      </c>
      <c r="W51" s="91"/>
    </row>
    <row r="52" spans="1:23" x14ac:dyDescent="0.25">
      <c r="A52" s="92">
        <v>47</v>
      </c>
      <c r="B52" s="21" t="s">
        <v>112</v>
      </c>
      <c r="C52" s="7">
        <v>8.8000000000000007</v>
      </c>
      <c r="D52" s="54" t="s">
        <v>14</v>
      </c>
      <c r="E52" s="81" t="s">
        <v>25</v>
      </c>
      <c r="F52" s="1" t="s">
        <v>113</v>
      </c>
      <c r="G52" s="65">
        <v>17</v>
      </c>
      <c r="H52" s="65">
        <v>22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  <c r="Q52" s="65">
        <v>0</v>
      </c>
      <c r="R52" s="65">
        <v>0</v>
      </c>
      <c r="S52" s="65">
        <f t="shared" si="3"/>
        <v>17</v>
      </c>
      <c r="T52" s="20">
        <f t="shared" si="5"/>
        <v>0</v>
      </c>
      <c r="U52" s="11">
        <f t="shared" si="4"/>
        <v>17</v>
      </c>
      <c r="W52" s="91"/>
    </row>
    <row r="53" spans="1:23" x14ac:dyDescent="0.25">
      <c r="A53" s="92">
        <v>48</v>
      </c>
      <c r="B53" s="1" t="s">
        <v>108</v>
      </c>
      <c r="C53" s="7">
        <v>33.5</v>
      </c>
      <c r="D53" s="54" t="s">
        <v>15</v>
      </c>
      <c r="E53" s="81" t="s">
        <v>25</v>
      </c>
      <c r="F53" s="1" t="s">
        <v>109</v>
      </c>
      <c r="G53" s="65">
        <v>3</v>
      </c>
      <c r="H53" s="65">
        <v>27</v>
      </c>
      <c r="I53" s="65">
        <v>0</v>
      </c>
      <c r="J53" s="65">
        <v>0</v>
      </c>
      <c r="K53" s="65">
        <v>2</v>
      </c>
      <c r="L53" s="65">
        <v>13</v>
      </c>
      <c r="M53" s="65">
        <v>12</v>
      </c>
      <c r="N53" s="65">
        <v>43</v>
      </c>
      <c r="O53" s="65">
        <v>0</v>
      </c>
      <c r="P53" s="65">
        <v>0</v>
      </c>
      <c r="Q53" s="65">
        <v>0</v>
      </c>
      <c r="R53" s="65">
        <v>0</v>
      </c>
      <c r="S53" s="65">
        <f t="shared" si="3"/>
        <v>17</v>
      </c>
      <c r="T53" s="20">
        <f t="shared" si="5"/>
        <v>0</v>
      </c>
      <c r="U53" s="11">
        <f t="shared" si="4"/>
        <v>17</v>
      </c>
      <c r="W53" s="91"/>
    </row>
    <row r="54" spans="1:23" x14ac:dyDescent="0.25">
      <c r="A54" s="92">
        <v>49</v>
      </c>
      <c r="B54" s="21" t="s">
        <v>78</v>
      </c>
      <c r="C54" s="7">
        <v>28</v>
      </c>
      <c r="D54" s="54" t="s">
        <v>15</v>
      </c>
      <c r="E54" s="81" t="s">
        <v>22</v>
      </c>
      <c r="F54" s="1" t="s">
        <v>102</v>
      </c>
      <c r="G54" s="65">
        <v>6</v>
      </c>
      <c r="H54" s="65">
        <v>25</v>
      </c>
      <c r="I54" s="65">
        <v>4</v>
      </c>
      <c r="J54" s="65">
        <v>20</v>
      </c>
      <c r="K54" s="65">
        <v>5</v>
      </c>
      <c r="L54" s="65">
        <v>24</v>
      </c>
      <c r="M54" s="65">
        <v>3</v>
      </c>
      <c r="N54" s="65">
        <v>26</v>
      </c>
      <c r="O54" s="65">
        <v>0</v>
      </c>
      <c r="P54" s="65">
        <v>0</v>
      </c>
      <c r="Q54" s="65">
        <v>0</v>
      </c>
      <c r="R54" s="65">
        <v>0</v>
      </c>
      <c r="S54" s="65">
        <f t="shared" si="3"/>
        <v>18</v>
      </c>
      <c r="T54" s="20">
        <v>3</v>
      </c>
      <c r="U54" s="11">
        <f t="shared" si="4"/>
        <v>15</v>
      </c>
      <c r="W54" s="91"/>
    </row>
    <row r="55" spans="1:23" x14ac:dyDescent="0.25">
      <c r="A55" s="92">
        <v>50</v>
      </c>
      <c r="B55" s="21" t="s">
        <v>106</v>
      </c>
      <c r="C55" s="7">
        <v>20.8</v>
      </c>
      <c r="D55" s="54" t="s">
        <v>16</v>
      </c>
      <c r="E55" s="81"/>
      <c r="F55" s="1" t="s">
        <v>107</v>
      </c>
      <c r="G55" s="65">
        <v>15</v>
      </c>
      <c r="H55" s="65">
        <v>33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  <c r="Q55" s="65">
        <v>0</v>
      </c>
      <c r="R55" s="65">
        <v>0</v>
      </c>
      <c r="S55" s="65">
        <f t="shared" si="3"/>
        <v>15</v>
      </c>
      <c r="T55" s="20">
        <f t="shared" ref="T55:T77" si="6">MIN(G55,I55,K55,M55,O55,Q55)</f>
        <v>0</v>
      </c>
      <c r="U55" s="11">
        <f t="shared" si="4"/>
        <v>15</v>
      </c>
      <c r="W55" s="91"/>
    </row>
    <row r="56" spans="1:23" x14ac:dyDescent="0.25">
      <c r="A56" s="92">
        <v>51</v>
      </c>
      <c r="B56" s="21" t="s">
        <v>121</v>
      </c>
      <c r="C56" s="7">
        <v>13.3</v>
      </c>
      <c r="D56" s="54" t="s">
        <v>16</v>
      </c>
      <c r="E56" s="81"/>
      <c r="F56" s="4" t="s">
        <v>107</v>
      </c>
      <c r="G56" s="65">
        <v>15</v>
      </c>
      <c r="H56" s="65">
        <v>25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5">
        <v>0</v>
      </c>
      <c r="R56" s="65">
        <v>0</v>
      </c>
      <c r="S56" s="65">
        <f t="shared" si="3"/>
        <v>15</v>
      </c>
      <c r="T56" s="20">
        <f t="shared" si="6"/>
        <v>0</v>
      </c>
      <c r="U56" s="11">
        <f t="shared" si="4"/>
        <v>15</v>
      </c>
      <c r="W56" s="91"/>
    </row>
    <row r="57" spans="1:23" x14ac:dyDescent="0.25">
      <c r="A57" s="92">
        <v>52</v>
      </c>
      <c r="B57" s="21" t="s">
        <v>144</v>
      </c>
      <c r="C57" s="7">
        <v>23.8</v>
      </c>
      <c r="D57" s="29" t="s">
        <v>15</v>
      </c>
      <c r="E57" s="81" t="s">
        <v>24</v>
      </c>
      <c r="F57" s="4" t="s">
        <v>64</v>
      </c>
      <c r="G57" s="65">
        <v>0</v>
      </c>
      <c r="H57" s="65">
        <v>0</v>
      </c>
      <c r="I57" s="65">
        <v>15</v>
      </c>
      <c r="J57" s="65">
        <v>38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f t="shared" si="3"/>
        <v>15</v>
      </c>
      <c r="T57" s="20">
        <f t="shared" si="6"/>
        <v>0</v>
      </c>
      <c r="U57" s="11">
        <f t="shared" si="4"/>
        <v>15</v>
      </c>
      <c r="W57" s="91"/>
    </row>
    <row r="58" spans="1:23" x14ac:dyDescent="0.25">
      <c r="A58" s="92">
        <v>53</v>
      </c>
      <c r="B58" s="106" t="s">
        <v>117</v>
      </c>
      <c r="C58" s="107">
        <v>23.2</v>
      </c>
      <c r="D58" s="108" t="s">
        <v>16</v>
      </c>
      <c r="E58" s="117" t="s">
        <v>25</v>
      </c>
      <c r="F58" s="1" t="s">
        <v>139</v>
      </c>
      <c r="G58" s="65">
        <v>9</v>
      </c>
      <c r="H58" s="65">
        <v>26</v>
      </c>
      <c r="I58" s="65">
        <v>5</v>
      </c>
      <c r="J58" s="65">
        <v>27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f t="shared" si="3"/>
        <v>14</v>
      </c>
      <c r="T58" s="20">
        <f t="shared" si="6"/>
        <v>0</v>
      </c>
      <c r="U58" s="11">
        <f t="shared" si="4"/>
        <v>14</v>
      </c>
      <c r="W58" s="91"/>
    </row>
    <row r="59" spans="1:23" x14ac:dyDescent="0.25">
      <c r="A59" s="92">
        <v>54</v>
      </c>
      <c r="B59" s="4" t="s">
        <v>157</v>
      </c>
      <c r="C59" s="7">
        <v>20.3</v>
      </c>
      <c r="D59" s="29" t="s">
        <v>16</v>
      </c>
      <c r="E59" s="81" t="s">
        <v>22</v>
      </c>
      <c r="F59" s="4" t="s">
        <v>158</v>
      </c>
      <c r="G59" s="65">
        <v>0</v>
      </c>
      <c r="H59" s="65">
        <v>0</v>
      </c>
      <c r="I59" s="123">
        <v>0</v>
      </c>
      <c r="J59" s="123">
        <v>0</v>
      </c>
      <c r="K59" s="123">
        <v>0</v>
      </c>
      <c r="L59" s="123">
        <v>0</v>
      </c>
      <c r="M59" s="123">
        <v>13</v>
      </c>
      <c r="N59" s="123">
        <v>32</v>
      </c>
      <c r="O59" s="123">
        <v>0</v>
      </c>
      <c r="P59" s="123">
        <v>0</v>
      </c>
      <c r="Q59" s="123">
        <v>0</v>
      </c>
      <c r="R59" s="123">
        <v>0</v>
      </c>
      <c r="S59" s="123">
        <f t="shared" si="3"/>
        <v>13</v>
      </c>
      <c r="T59" s="129">
        <f t="shared" si="6"/>
        <v>0</v>
      </c>
      <c r="U59" s="11">
        <f t="shared" si="4"/>
        <v>13</v>
      </c>
      <c r="W59" s="91"/>
    </row>
    <row r="60" spans="1:23" x14ac:dyDescent="0.25">
      <c r="A60" s="92">
        <v>55</v>
      </c>
      <c r="B60" s="1" t="s">
        <v>99</v>
      </c>
      <c r="C60" s="7">
        <v>16.399999999999999</v>
      </c>
      <c r="D60" s="23" t="s">
        <v>16</v>
      </c>
      <c r="E60" s="83" t="s">
        <v>22</v>
      </c>
      <c r="F60" s="1" t="s">
        <v>100</v>
      </c>
      <c r="G60" s="65">
        <v>12</v>
      </c>
      <c r="H60" s="65">
        <v>23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>
        <f t="shared" si="3"/>
        <v>12</v>
      </c>
      <c r="T60" s="20">
        <f t="shared" si="6"/>
        <v>0</v>
      </c>
      <c r="U60" s="11">
        <f t="shared" si="4"/>
        <v>12</v>
      </c>
      <c r="W60" s="91"/>
    </row>
    <row r="61" spans="1:23" x14ac:dyDescent="0.25">
      <c r="A61" s="92">
        <v>56</v>
      </c>
      <c r="B61" s="21" t="s">
        <v>76</v>
      </c>
      <c r="C61" s="7">
        <v>19.899999999999999</v>
      </c>
      <c r="D61" s="29" t="s">
        <v>16</v>
      </c>
      <c r="E61" s="81" t="s">
        <v>22</v>
      </c>
      <c r="F61" s="1" t="s">
        <v>98</v>
      </c>
      <c r="G61" s="65">
        <v>0</v>
      </c>
      <c r="H61" s="65">
        <v>0</v>
      </c>
      <c r="I61" s="123">
        <v>12</v>
      </c>
      <c r="J61" s="123">
        <v>28</v>
      </c>
      <c r="K61" s="65">
        <v>0</v>
      </c>
      <c r="L61" s="65">
        <v>0</v>
      </c>
      <c r="M61" s="65">
        <v>0</v>
      </c>
      <c r="N61" s="65">
        <v>0</v>
      </c>
      <c r="O61" s="65">
        <v>0</v>
      </c>
      <c r="P61" s="65">
        <v>0</v>
      </c>
      <c r="Q61" s="65">
        <v>0</v>
      </c>
      <c r="R61" s="65">
        <v>0</v>
      </c>
      <c r="S61" s="65">
        <f t="shared" si="3"/>
        <v>12</v>
      </c>
      <c r="T61" s="20">
        <f t="shared" si="6"/>
        <v>0</v>
      </c>
      <c r="U61" s="11">
        <f t="shared" si="4"/>
        <v>12</v>
      </c>
      <c r="W61" s="91"/>
    </row>
    <row r="62" spans="1:23" x14ac:dyDescent="0.25">
      <c r="A62" s="92">
        <v>57</v>
      </c>
      <c r="B62" s="21" t="s">
        <v>43</v>
      </c>
      <c r="C62" s="7">
        <v>28.5</v>
      </c>
      <c r="D62" s="54" t="s">
        <v>15</v>
      </c>
      <c r="E62" s="81" t="s">
        <v>22</v>
      </c>
      <c r="F62" s="4" t="s">
        <v>2</v>
      </c>
      <c r="G62" s="65">
        <v>9</v>
      </c>
      <c r="H62" s="65">
        <v>32</v>
      </c>
      <c r="I62" s="65">
        <v>0</v>
      </c>
      <c r="J62" s="65">
        <v>0</v>
      </c>
      <c r="K62" s="65">
        <v>0</v>
      </c>
      <c r="L62" s="65">
        <v>0</v>
      </c>
      <c r="M62" s="65">
        <v>3</v>
      </c>
      <c r="N62" s="65">
        <v>22</v>
      </c>
      <c r="O62" s="65">
        <v>0</v>
      </c>
      <c r="P62" s="65">
        <v>0</v>
      </c>
      <c r="Q62" s="65">
        <v>0</v>
      </c>
      <c r="R62" s="65">
        <v>0</v>
      </c>
      <c r="S62" s="65">
        <f t="shared" si="3"/>
        <v>12</v>
      </c>
      <c r="T62" s="20">
        <f t="shared" si="6"/>
        <v>0</v>
      </c>
      <c r="U62" s="11">
        <f t="shared" si="4"/>
        <v>12</v>
      </c>
      <c r="W62" s="91"/>
    </row>
    <row r="63" spans="1:23" ht="14.25" customHeight="1" x14ac:dyDescent="0.25">
      <c r="A63" s="92">
        <v>58</v>
      </c>
      <c r="B63" s="4" t="s">
        <v>160</v>
      </c>
      <c r="C63" s="7">
        <v>19</v>
      </c>
      <c r="D63" s="29" t="s">
        <v>16</v>
      </c>
      <c r="E63" s="81" t="s">
        <v>24</v>
      </c>
      <c r="F63" s="4" t="s">
        <v>139</v>
      </c>
      <c r="G63" s="65">
        <v>0</v>
      </c>
      <c r="H63" s="65">
        <v>0</v>
      </c>
      <c r="I63" s="123">
        <v>0</v>
      </c>
      <c r="J63" s="123">
        <v>0</v>
      </c>
      <c r="K63" s="123">
        <v>0</v>
      </c>
      <c r="L63" s="123">
        <v>0</v>
      </c>
      <c r="M63" s="123">
        <v>12</v>
      </c>
      <c r="N63" s="123">
        <v>29</v>
      </c>
      <c r="O63" s="123">
        <v>0</v>
      </c>
      <c r="P63" s="123">
        <v>0</v>
      </c>
      <c r="Q63" s="123">
        <v>0</v>
      </c>
      <c r="R63" s="123">
        <v>0</v>
      </c>
      <c r="S63" s="123">
        <f t="shared" si="3"/>
        <v>12</v>
      </c>
      <c r="T63" s="129">
        <f t="shared" si="6"/>
        <v>0</v>
      </c>
      <c r="U63" s="11">
        <f t="shared" si="4"/>
        <v>12</v>
      </c>
      <c r="W63" s="91"/>
    </row>
    <row r="64" spans="1:23" x14ac:dyDescent="0.25">
      <c r="A64" s="92">
        <v>59</v>
      </c>
      <c r="B64" s="1" t="s">
        <v>104</v>
      </c>
      <c r="C64" s="7">
        <v>19.5</v>
      </c>
      <c r="D64" s="23" t="s">
        <v>16</v>
      </c>
      <c r="E64" s="83"/>
      <c r="F64" s="1" t="s">
        <v>105</v>
      </c>
      <c r="G64" s="65">
        <v>11</v>
      </c>
      <c r="H64" s="65">
        <v>26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5">
        <v>0</v>
      </c>
      <c r="Q64" s="65">
        <v>0</v>
      </c>
      <c r="R64" s="65">
        <v>0</v>
      </c>
      <c r="S64" s="65">
        <f t="shared" si="3"/>
        <v>11</v>
      </c>
      <c r="T64" s="20">
        <f t="shared" si="6"/>
        <v>0</v>
      </c>
      <c r="U64" s="11">
        <f t="shared" si="4"/>
        <v>11</v>
      </c>
      <c r="W64" s="91"/>
    </row>
    <row r="65" spans="1:23" x14ac:dyDescent="0.25">
      <c r="A65" s="92">
        <v>60</v>
      </c>
      <c r="B65" s="1" t="s">
        <v>85</v>
      </c>
      <c r="C65" s="7">
        <v>36</v>
      </c>
      <c r="D65" s="54" t="s">
        <v>15</v>
      </c>
      <c r="E65" s="81" t="s">
        <v>22</v>
      </c>
      <c r="F65" s="1" t="s">
        <v>6</v>
      </c>
      <c r="G65" s="65">
        <v>2</v>
      </c>
      <c r="H65" s="65">
        <v>9</v>
      </c>
      <c r="I65" s="65">
        <v>4</v>
      </c>
      <c r="J65" s="65">
        <v>27</v>
      </c>
      <c r="K65" s="65">
        <v>0</v>
      </c>
      <c r="L65" s="65">
        <v>0</v>
      </c>
      <c r="M65" s="65">
        <v>5</v>
      </c>
      <c r="N65" s="65">
        <v>30</v>
      </c>
      <c r="O65" s="65">
        <v>0</v>
      </c>
      <c r="P65" s="65">
        <v>0</v>
      </c>
      <c r="Q65" s="65">
        <v>0</v>
      </c>
      <c r="R65" s="65">
        <v>0</v>
      </c>
      <c r="S65" s="65">
        <f t="shared" si="3"/>
        <v>11</v>
      </c>
      <c r="T65" s="20">
        <f t="shared" si="6"/>
        <v>0</v>
      </c>
      <c r="U65" s="11">
        <f t="shared" si="4"/>
        <v>11</v>
      </c>
      <c r="W65" s="91"/>
    </row>
    <row r="66" spans="1:23" x14ac:dyDescent="0.25">
      <c r="A66" s="92">
        <v>61</v>
      </c>
      <c r="B66" s="21" t="s">
        <v>149</v>
      </c>
      <c r="C66" s="7">
        <v>9.9</v>
      </c>
      <c r="D66" s="29" t="s">
        <v>14</v>
      </c>
      <c r="E66" s="81" t="s">
        <v>24</v>
      </c>
      <c r="F66" s="1" t="s">
        <v>51</v>
      </c>
      <c r="G66" s="65">
        <v>0</v>
      </c>
      <c r="H66" s="65">
        <v>0</v>
      </c>
      <c r="I66" s="123">
        <v>0</v>
      </c>
      <c r="J66" s="123">
        <v>0</v>
      </c>
      <c r="K66" s="65">
        <v>9</v>
      </c>
      <c r="L66" s="65">
        <v>13</v>
      </c>
      <c r="M66" s="65">
        <v>0</v>
      </c>
      <c r="N66" s="65">
        <v>0</v>
      </c>
      <c r="O66" s="65">
        <v>0</v>
      </c>
      <c r="P66" s="65">
        <v>0</v>
      </c>
      <c r="Q66" s="65">
        <v>0</v>
      </c>
      <c r="R66" s="65">
        <v>0</v>
      </c>
      <c r="S66" s="65">
        <f t="shared" si="3"/>
        <v>9</v>
      </c>
      <c r="T66" s="20">
        <f t="shared" si="6"/>
        <v>0</v>
      </c>
      <c r="U66" s="11">
        <f t="shared" si="4"/>
        <v>9</v>
      </c>
      <c r="W66" s="91"/>
    </row>
    <row r="67" spans="1:23" x14ac:dyDescent="0.25">
      <c r="A67" s="92">
        <v>62</v>
      </c>
      <c r="B67" s="1" t="s">
        <v>61</v>
      </c>
      <c r="C67" s="7">
        <v>20</v>
      </c>
      <c r="D67" s="29" t="s">
        <v>16</v>
      </c>
      <c r="E67" s="81" t="s">
        <v>22</v>
      </c>
      <c r="F67" s="1" t="s">
        <v>116</v>
      </c>
      <c r="G67" s="65">
        <v>9</v>
      </c>
      <c r="H67" s="65">
        <v>24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  <c r="O67" s="65">
        <v>0</v>
      </c>
      <c r="P67" s="65">
        <v>0</v>
      </c>
      <c r="Q67" s="65">
        <v>0</v>
      </c>
      <c r="R67" s="65">
        <v>0</v>
      </c>
      <c r="S67" s="65">
        <f t="shared" si="3"/>
        <v>9</v>
      </c>
      <c r="T67" s="20">
        <f t="shared" si="6"/>
        <v>0</v>
      </c>
      <c r="U67" s="11">
        <f t="shared" si="4"/>
        <v>9</v>
      </c>
      <c r="W67" s="91"/>
    </row>
    <row r="68" spans="1:23" x14ac:dyDescent="0.25">
      <c r="A68" s="92">
        <v>63</v>
      </c>
      <c r="B68" s="21" t="s">
        <v>150</v>
      </c>
      <c r="C68" s="7">
        <v>30.1</v>
      </c>
      <c r="D68" s="54" t="s">
        <v>15</v>
      </c>
      <c r="E68" s="81" t="s">
        <v>22</v>
      </c>
      <c r="F68" s="4" t="s">
        <v>139</v>
      </c>
      <c r="G68" s="65">
        <v>0</v>
      </c>
      <c r="H68" s="65">
        <v>0</v>
      </c>
      <c r="I68" s="65">
        <v>0</v>
      </c>
      <c r="J68" s="65">
        <v>0</v>
      </c>
      <c r="K68" s="65">
        <v>2</v>
      </c>
      <c r="L68" s="65">
        <v>13</v>
      </c>
      <c r="M68" s="65">
        <v>7</v>
      </c>
      <c r="N68" s="65">
        <v>31</v>
      </c>
      <c r="O68" s="65">
        <v>0</v>
      </c>
      <c r="P68" s="65">
        <v>0</v>
      </c>
      <c r="Q68" s="65">
        <v>0</v>
      </c>
      <c r="R68" s="65">
        <v>0</v>
      </c>
      <c r="S68" s="65">
        <f t="shared" si="3"/>
        <v>9</v>
      </c>
      <c r="T68" s="20">
        <f t="shared" si="6"/>
        <v>0</v>
      </c>
      <c r="U68" s="11">
        <f t="shared" si="4"/>
        <v>9</v>
      </c>
      <c r="W68" s="91"/>
    </row>
    <row r="69" spans="1:23" x14ac:dyDescent="0.25">
      <c r="A69" s="92">
        <v>64</v>
      </c>
      <c r="B69" s="1" t="s">
        <v>74</v>
      </c>
      <c r="C69" s="7">
        <v>23.5</v>
      </c>
      <c r="D69" s="54" t="s">
        <v>16</v>
      </c>
      <c r="E69" s="81" t="s">
        <v>24</v>
      </c>
      <c r="F69" s="1" t="s">
        <v>122</v>
      </c>
      <c r="G69" s="65">
        <v>8</v>
      </c>
      <c r="H69" s="65">
        <v>23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  <c r="R69" s="65">
        <v>0</v>
      </c>
      <c r="S69" s="65">
        <f t="shared" si="3"/>
        <v>8</v>
      </c>
      <c r="T69" s="20">
        <f t="shared" si="6"/>
        <v>0</v>
      </c>
      <c r="U69" s="11">
        <f t="shared" si="4"/>
        <v>8</v>
      </c>
      <c r="W69" s="91"/>
    </row>
    <row r="70" spans="1:23" x14ac:dyDescent="0.25">
      <c r="A70" s="92">
        <v>65</v>
      </c>
      <c r="B70" s="4" t="s">
        <v>159</v>
      </c>
      <c r="C70" s="7">
        <v>23.8</v>
      </c>
      <c r="D70" s="29" t="s">
        <v>16</v>
      </c>
      <c r="E70" s="81" t="s">
        <v>22</v>
      </c>
      <c r="F70" s="4" t="s">
        <v>158</v>
      </c>
      <c r="G70" s="65">
        <v>0</v>
      </c>
      <c r="H70" s="65">
        <v>0</v>
      </c>
      <c r="I70" s="123">
        <v>0</v>
      </c>
      <c r="J70" s="123">
        <v>0</v>
      </c>
      <c r="K70" s="123">
        <v>0</v>
      </c>
      <c r="L70" s="123">
        <v>0</v>
      </c>
      <c r="M70" s="123">
        <v>6</v>
      </c>
      <c r="N70" s="123">
        <v>25</v>
      </c>
      <c r="O70" s="123">
        <v>0</v>
      </c>
      <c r="P70" s="123">
        <v>0</v>
      </c>
      <c r="Q70" s="123">
        <v>0</v>
      </c>
      <c r="R70" s="123">
        <v>0</v>
      </c>
      <c r="S70" s="123">
        <f t="shared" ref="S70:S77" si="7">G70+I70+K70+M70+O70+Q70</f>
        <v>6</v>
      </c>
      <c r="T70" s="129">
        <f t="shared" si="6"/>
        <v>0</v>
      </c>
      <c r="U70" s="11">
        <f t="shared" ref="U70:U77" si="8">S70-T70</f>
        <v>6</v>
      </c>
      <c r="W70" s="91"/>
    </row>
    <row r="71" spans="1:23" x14ac:dyDescent="0.25">
      <c r="A71" s="92">
        <v>66</v>
      </c>
      <c r="B71" s="106" t="s">
        <v>118</v>
      </c>
      <c r="C71" s="107">
        <v>13.6</v>
      </c>
      <c r="D71" s="108" t="s">
        <v>16</v>
      </c>
      <c r="E71" s="105"/>
      <c r="F71" s="1" t="s">
        <v>107</v>
      </c>
      <c r="G71" s="84">
        <v>6</v>
      </c>
      <c r="H71" s="84">
        <v>10</v>
      </c>
      <c r="I71" s="84">
        <v>0</v>
      </c>
      <c r="J71" s="84">
        <v>0</v>
      </c>
      <c r="K71" s="65">
        <v>0</v>
      </c>
      <c r="L71" s="65">
        <v>0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0</v>
      </c>
      <c r="S71" s="65">
        <f t="shared" si="7"/>
        <v>6</v>
      </c>
      <c r="T71" s="20">
        <f t="shared" si="6"/>
        <v>0</v>
      </c>
      <c r="U71" s="11">
        <f t="shared" si="8"/>
        <v>6</v>
      </c>
      <c r="W71" s="91"/>
    </row>
    <row r="72" spans="1:23" x14ac:dyDescent="0.25">
      <c r="A72" s="92">
        <v>67</v>
      </c>
      <c r="B72" s="1" t="s">
        <v>153</v>
      </c>
      <c r="C72" s="126">
        <v>27.2</v>
      </c>
      <c r="D72" s="60" t="s">
        <v>154</v>
      </c>
      <c r="E72" s="83" t="s">
        <v>22</v>
      </c>
      <c r="F72" s="1" t="s">
        <v>102</v>
      </c>
      <c r="G72" s="84">
        <v>0</v>
      </c>
      <c r="H72" s="84">
        <v>0</v>
      </c>
      <c r="I72" s="84">
        <v>0</v>
      </c>
      <c r="J72" s="84">
        <v>0</v>
      </c>
      <c r="K72" s="65">
        <v>0</v>
      </c>
      <c r="L72" s="65">
        <v>0</v>
      </c>
      <c r="M72" s="65">
        <v>6</v>
      </c>
      <c r="N72" s="65">
        <v>28</v>
      </c>
      <c r="O72" s="65">
        <v>0</v>
      </c>
      <c r="P72" s="65">
        <v>0</v>
      </c>
      <c r="Q72" s="65">
        <v>0</v>
      </c>
      <c r="R72" s="65">
        <v>0</v>
      </c>
      <c r="S72" s="65">
        <f t="shared" si="7"/>
        <v>6</v>
      </c>
      <c r="T72" s="20">
        <f t="shared" si="6"/>
        <v>0</v>
      </c>
      <c r="U72" s="11">
        <f t="shared" si="8"/>
        <v>6</v>
      </c>
      <c r="W72" s="91"/>
    </row>
    <row r="73" spans="1:23" x14ac:dyDescent="0.25">
      <c r="A73" s="92">
        <v>68</v>
      </c>
      <c r="B73" s="21" t="s">
        <v>115</v>
      </c>
      <c r="C73" s="7">
        <v>42</v>
      </c>
      <c r="D73" s="54" t="s">
        <v>15</v>
      </c>
      <c r="E73" s="81"/>
      <c r="F73" s="4" t="s">
        <v>109</v>
      </c>
      <c r="G73" s="84">
        <v>2</v>
      </c>
      <c r="H73" s="84">
        <v>26</v>
      </c>
      <c r="I73" s="84">
        <v>0</v>
      </c>
      <c r="J73" s="84">
        <v>0</v>
      </c>
      <c r="K73" s="65">
        <v>2</v>
      </c>
      <c r="L73" s="65">
        <v>18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0</v>
      </c>
      <c r="S73" s="65">
        <f t="shared" si="7"/>
        <v>4</v>
      </c>
      <c r="T73" s="20">
        <f t="shared" si="6"/>
        <v>0</v>
      </c>
      <c r="U73" s="11">
        <f t="shared" si="8"/>
        <v>4</v>
      </c>
      <c r="W73" s="91"/>
    </row>
    <row r="74" spans="1:23" x14ac:dyDescent="0.25">
      <c r="A74" s="92">
        <v>69</v>
      </c>
      <c r="B74" s="106" t="s">
        <v>151</v>
      </c>
      <c r="C74" s="107">
        <v>32.700000000000003</v>
      </c>
      <c r="D74" s="119" t="s">
        <v>15</v>
      </c>
      <c r="E74" s="124" t="s">
        <v>25</v>
      </c>
      <c r="F74" s="1" t="s">
        <v>102</v>
      </c>
      <c r="G74" s="84">
        <v>0</v>
      </c>
      <c r="H74" s="84">
        <v>0</v>
      </c>
      <c r="I74" s="84">
        <v>0</v>
      </c>
      <c r="J74" s="84">
        <v>0</v>
      </c>
      <c r="K74" s="84">
        <v>4</v>
      </c>
      <c r="L74" s="84">
        <v>27</v>
      </c>
      <c r="M74" s="84">
        <v>0</v>
      </c>
      <c r="N74" s="84">
        <v>0</v>
      </c>
      <c r="O74" s="84">
        <v>0</v>
      </c>
      <c r="P74" s="84">
        <v>0</v>
      </c>
      <c r="Q74" s="84">
        <v>0</v>
      </c>
      <c r="R74" s="84">
        <v>0</v>
      </c>
      <c r="S74" s="84">
        <f t="shared" si="7"/>
        <v>4</v>
      </c>
      <c r="T74" s="85">
        <f t="shared" si="6"/>
        <v>0</v>
      </c>
      <c r="U74" s="86">
        <f t="shared" si="8"/>
        <v>4</v>
      </c>
      <c r="W74" s="91"/>
    </row>
    <row r="75" spans="1:23" x14ac:dyDescent="0.25">
      <c r="A75" s="92">
        <v>70</v>
      </c>
      <c r="B75" s="1" t="s">
        <v>44</v>
      </c>
      <c r="C75" s="59">
        <v>34.200000000000003</v>
      </c>
      <c r="D75" s="54" t="s">
        <v>154</v>
      </c>
      <c r="E75" s="81" t="s">
        <v>25</v>
      </c>
      <c r="F75" s="1" t="s">
        <v>6</v>
      </c>
      <c r="G75" s="84">
        <v>0</v>
      </c>
      <c r="H75" s="84">
        <v>0</v>
      </c>
      <c r="I75" s="84">
        <v>0</v>
      </c>
      <c r="J75" s="84">
        <v>0</v>
      </c>
      <c r="K75" s="84">
        <v>0</v>
      </c>
      <c r="L75" s="84">
        <v>0</v>
      </c>
      <c r="M75" s="84">
        <v>3</v>
      </c>
      <c r="N75" s="84">
        <v>35</v>
      </c>
      <c r="O75" s="84">
        <v>0</v>
      </c>
      <c r="P75" s="84">
        <v>0</v>
      </c>
      <c r="Q75" s="84">
        <v>0</v>
      </c>
      <c r="R75" s="84">
        <v>0</v>
      </c>
      <c r="S75" s="84">
        <f t="shared" si="7"/>
        <v>3</v>
      </c>
      <c r="T75" s="85">
        <f t="shared" si="6"/>
        <v>0</v>
      </c>
      <c r="U75" s="86">
        <f t="shared" si="8"/>
        <v>3</v>
      </c>
    </row>
    <row r="76" spans="1:23" x14ac:dyDescent="0.25">
      <c r="A76" s="92">
        <v>71</v>
      </c>
      <c r="B76" s="1" t="s">
        <v>155</v>
      </c>
      <c r="C76" s="7">
        <v>36</v>
      </c>
      <c r="D76" s="23" t="s">
        <v>15</v>
      </c>
      <c r="E76" s="83" t="s">
        <v>22</v>
      </c>
      <c r="F76" s="1" t="s">
        <v>156</v>
      </c>
      <c r="G76" s="84">
        <v>0</v>
      </c>
      <c r="H76" s="84">
        <v>0</v>
      </c>
      <c r="I76" s="84">
        <v>0</v>
      </c>
      <c r="J76" s="84">
        <v>0</v>
      </c>
      <c r="K76" s="84">
        <v>0</v>
      </c>
      <c r="L76" s="84">
        <v>0</v>
      </c>
      <c r="M76" s="84">
        <v>2</v>
      </c>
      <c r="N76" s="84">
        <v>16</v>
      </c>
      <c r="O76" s="84">
        <v>0</v>
      </c>
      <c r="P76" s="84">
        <v>0</v>
      </c>
      <c r="Q76" s="84">
        <v>0</v>
      </c>
      <c r="R76" s="84">
        <v>0</v>
      </c>
      <c r="S76" s="84">
        <f t="shared" si="7"/>
        <v>2</v>
      </c>
      <c r="T76" s="85">
        <f t="shared" si="6"/>
        <v>0</v>
      </c>
      <c r="U76" s="86">
        <f t="shared" si="8"/>
        <v>2</v>
      </c>
    </row>
    <row r="77" spans="1:23" x14ac:dyDescent="0.25">
      <c r="A77" s="92">
        <v>72</v>
      </c>
      <c r="B77" s="106" t="s">
        <v>152</v>
      </c>
      <c r="C77" s="107">
        <v>29</v>
      </c>
      <c r="D77" s="119" t="s">
        <v>15</v>
      </c>
      <c r="E77" s="124" t="s">
        <v>25</v>
      </c>
      <c r="F77" s="1" t="s">
        <v>139</v>
      </c>
      <c r="G77" s="84">
        <v>0</v>
      </c>
      <c r="H77" s="84">
        <v>0</v>
      </c>
      <c r="I77" s="84">
        <v>0</v>
      </c>
      <c r="J77" s="84">
        <v>0</v>
      </c>
      <c r="K77" s="84">
        <v>1</v>
      </c>
      <c r="L77" s="84">
        <v>16</v>
      </c>
      <c r="M77" s="84">
        <v>0</v>
      </c>
      <c r="N77" s="84">
        <v>0</v>
      </c>
      <c r="O77" s="84">
        <v>0</v>
      </c>
      <c r="P77" s="84">
        <v>0</v>
      </c>
      <c r="Q77" s="84">
        <v>0</v>
      </c>
      <c r="R77" s="84">
        <v>0</v>
      </c>
      <c r="S77" s="84">
        <f t="shared" si="7"/>
        <v>1</v>
      </c>
      <c r="T77" s="85">
        <f t="shared" si="6"/>
        <v>0</v>
      </c>
      <c r="U77" s="86">
        <f t="shared" si="8"/>
        <v>1</v>
      </c>
    </row>
  </sheetData>
  <sortState ref="B6:U77">
    <sortCondition descending="1" ref="U6:U77"/>
  </sortState>
  <mergeCells count="6">
    <mergeCell ref="Q4:R4"/>
    <mergeCell ref="G4:H4"/>
    <mergeCell ref="I4:J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93"/>
  <sheetViews>
    <sheetView tabSelected="1" topLeftCell="A65" workbookViewId="0">
      <selection activeCell="V74" sqref="V74"/>
    </sheetView>
  </sheetViews>
  <sheetFormatPr defaultRowHeight="15" x14ac:dyDescent="0.25"/>
  <cols>
    <col min="2" max="2" width="6.140625" customWidth="1"/>
    <col min="3" max="3" width="23.140625" customWidth="1"/>
    <col min="4" max="4" width="4.7109375" style="24" customWidth="1"/>
    <col min="5" max="5" width="4.28515625" style="30" customWidth="1"/>
    <col min="6" max="6" width="7.28515625" style="72" customWidth="1"/>
    <col min="7" max="7" width="16.7109375" customWidth="1"/>
    <col min="8" max="16" width="5.7109375" style="61" customWidth="1"/>
    <col min="17" max="17" width="5.42578125" style="61" customWidth="1"/>
    <col min="18" max="20" width="5.7109375" style="61" customWidth="1"/>
    <col min="21" max="22" width="5.7109375" customWidth="1"/>
  </cols>
  <sheetData>
    <row r="3" spans="2:22" ht="14.45" x14ac:dyDescent="0.3">
      <c r="E3" s="25"/>
      <c r="F3" s="71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9"/>
      <c r="V3" s="9"/>
    </row>
    <row r="4" spans="2:22" ht="18" x14ac:dyDescent="0.35">
      <c r="C4" s="3" t="s">
        <v>46</v>
      </c>
      <c r="E4" s="25"/>
      <c r="F4" s="71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9"/>
      <c r="V4" s="9"/>
    </row>
    <row r="5" spans="2:22" ht="18.600000000000001" thickBot="1" x14ac:dyDescent="0.4">
      <c r="C5" s="3"/>
      <c r="E5" s="25"/>
      <c r="F5" s="71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9"/>
      <c r="V5" s="9"/>
    </row>
    <row r="6" spans="2:22" ht="21.6" thickBot="1" x14ac:dyDescent="0.45">
      <c r="C6" s="6" t="s">
        <v>45</v>
      </c>
      <c r="E6" s="25"/>
      <c r="F6" s="71"/>
      <c r="H6" s="132" t="s">
        <v>26</v>
      </c>
      <c r="I6" s="133"/>
      <c r="J6" s="130" t="s">
        <v>30</v>
      </c>
      <c r="K6" s="131"/>
      <c r="L6" s="130" t="s">
        <v>31</v>
      </c>
      <c r="M6" s="131"/>
      <c r="N6" s="130" t="s">
        <v>32</v>
      </c>
      <c r="O6" s="131"/>
      <c r="P6" s="130" t="s">
        <v>50</v>
      </c>
      <c r="Q6" s="131"/>
      <c r="R6" s="130" t="s">
        <v>33</v>
      </c>
      <c r="S6" s="131"/>
      <c r="T6" s="62"/>
      <c r="U6" s="9"/>
      <c r="V6" s="9"/>
    </row>
    <row r="7" spans="2:22" thickBot="1" x14ac:dyDescent="0.35">
      <c r="C7" s="40" t="s">
        <v>11</v>
      </c>
      <c r="D7" s="48" t="s">
        <v>10</v>
      </c>
      <c r="E7" s="41" t="s">
        <v>17</v>
      </c>
      <c r="F7" s="42" t="s">
        <v>21</v>
      </c>
      <c r="G7" s="43" t="s">
        <v>12</v>
      </c>
      <c r="H7" s="67" t="s">
        <v>27</v>
      </c>
      <c r="I7" s="66" t="s">
        <v>28</v>
      </c>
      <c r="J7" s="68" t="s">
        <v>27</v>
      </c>
      <c r="K7" s="68" t="s">
        <v>28</v>
      </c>
      <c r="L7" s="68" t="s">
        <v>27</v>
      </c>
      <c r="M7" s="68" t="s">
        <v>28</v>
      </c>
      <c r="N7" s="68" t="s">
        <v>27</v>
      </c>
      <c r="O7" s="68" t="s">
        <v>28</v>
      </c>
      <c r="P7" s="68" t="s">
        <v>27</v>
      </c>
      <c r="Q7" s="68" t="s">
        <v>28</v>
      </c>
      <c r="R7" s="68" t="s">
        <v>27</v>
      </c>
      <c r="S7" s="68" t="s">
        <v>28</v>
      </c>
      <c r="T7" s="73" t="s">
        <v>19</v>
      </c>
      <c r="U7" s="44" t="s">
        <v>18</v>
      </c>
      <c r="V7" s="45" t="s">
        <v>13</v>
      </c>
    </row>
    <row r="8" spans="2:22" x14ac:dyDescent="0.25">
      <c r="B8" s="1">
        <v>1</v>
      </c>
      <c r="C8" s="22" t="s">
        <v>95</v>
      </c>
      <c r="D8" s="27">
        <v>2.1</v>
      </c>
      <c r="E8" s="55" t="s">
        <v>14</v>
      </c>
      <c r="F8" s="80" t="s">
        <v>23</v>
      </c>
      <c r="G8" s="14" t="s">
        <v>80</v>
      </c>
      <c r="H8" s="65">
        <v>32</v>
      </c>
      <c r="I8" s="65">
        <v>33</v>
      </c>
      <c r="J8" s="65">
        <v>37</v>
      </c>
      <c r="K8" s="65">
        <v>40</v>
      </c>
      <c r="L8" s="65">
        <v>33</v>
      </c>
      <c r="M8" s="65">
        <v>33</v>
      </c>
      <c r="N8" s="65">
        <v>27</v>
      </c>
      <c r="O8" s="65">
        <v>30</v>
      </c>
      <c r="P8" s="65">
        <v>0</v>
      </c>
      <c r="Q8" s="65">
        <v>0</v>
      </c>
      <c r="R8" s="65">
        <v>0</v>
      </c>
      <c r="S8" s="65">
        <v>0</v>
      </c>
      <c r="T8" s="65">
        <f t="shared" ref="T8:T26" si="0">I8+K8+M8+O8+Q8</f>
        <v>136</v>
      </c>
      <c r="U8" s="20">
        <v>30</v>
      </c>
      <c r="V8" s="11">
        <f t="shared" ref="V8:V26" si="1">T8-U8</f>
        <v>106</v>
      </c>
    </row>
    <row r="9" spans="2:22" ht="14.45" x14ac:dyDescent="0.3">
      <c r="B9" s="2">
        <v>2</v>
      </c>
      <c r="C9" s="2" t="s">
        <v>71</v>
      </c>
      <c r="D9" s="27">
        <v>11.1</v>
      </c>
      <c r="E9" s="55" t="s">
        <v>14</v>
      </c>
      <c r="F9" s="80" t="s">
        <v>22</v>
      </c>
      <c r="G9" s="2" t="s">
        <v>67</v>
      </c>
      <c r="H9" s="65">
        <v>25</v>
      </c>
      <c r="I9" s="65">
        <v>36</v>
      </c>
      <c r="J9" s="65">
        <v>21</v>
      </c>
      <c r="K9" s="65">
        <v>31</v>
      </c>
      <c r="L9" s="65">
        <v>18</v>
      </c>
      <c r="M9" s="65">
        <v>26</v>
      </c>
      <c r="N9" s="65">
        <v>17</v>
      </c>
      <c r="O9" s="65">
        <v>27</v>
      </c>
      <c r="P9" s="65">
        <v>0</v>
      </c>
      <c r="Q9" s="65">
        <v>0</v>
      </c>
      <c r="R9" s="65">
        <v>0</v>
      </c>
      <c r="S9" s="65">
        <v>0</v>
      </c>
      <c r="T9" s="65">
        <f t="shared" si="0"/>
        <v>120</v>
      </c>
      <c r="U9" s="20">
        <v>26</v>
      </c>
      <c r="V9" s="11">
        <f t="shared" si="1"/>
        <v>94</v>
      </c>
    </row>
    <row r="10" spans="2:22" x14ac:dyDescent="0.25">
      <c r="B10" s="1">
        <v>3</v>
      </c>
      <c r="C10" s="1" t="s">
        <v>119</v>
      </c>
      <c r="D10" s="7">
        <v>11.2</v>
      </c>
      <c r="E10" s="54" t="s">
        <v>14</v>
      </c>
      <c r="F10" s="81" t="s">
        <v>22</v>
      </c>
      <c r="G10" s="1" t="s">
        <v>110</v>
      </c>
      <c r="H10" s="65">
        <v>16</v>
      </c>
      <c r="I10" s="65">
        <v>22</v>
      </c>
      <c r="J10" s="65">
        <v>19</v>
      </c>
      <c r="K10" s="65">
        <v>31</v>
      </c>
      <c r="L10" s="65">
        <v>19</v>
      </c>
      <c r="M10" s="65">
        <v>29</v>
      </c>
      <c r="N10" s="65">
        <v>21</v>
      </c>
      <c r="O10" s="65">
        <v>33</v>
      </c>
      <c r="P10" s="65">
        <v>0</v>
      </c>
      <c r="Q10" s="65">
        <v>0</v>
      </c>
      <c r="R10" s="65">
        <v>0</v>
      </c>
      <c r="S10" s="65">
        <v>0</v>
      </c>
      <c r="T10" s="65">
        <f t="shared" si="0"/>
        <v>115</v>
      </c>
      <c r="U10" s="20">
        <v>22</v>
      </c>
      <c r="V10" s="86">
        <f t="shared" si="1"/>
        <v>93</v>
      </c>
    </row>
    <row r="11" spans="2:22" x14ac:dyDescent="0.25">
      <c r="B11" s="1">
        <v>4</v>
      </c>
      <c r="C11" s="22" t="s">
        <v>52</v>
      </c>
      <c r="D11" s="27">
        <v>9.1</v>
      </c>
      <c r="E11" s="28" t="s">
        <v>14</v>
      </c>
      <c r="F11" s="80" t="s">
        <v>24</v>
      </c>
      <c r="G11" s="14" t="s">
        <v>51</v>
      </c>
      <c r="H11" s="65">
        <v>22</v>
      </c>
      <c r="I11" s="65">
        <v>29</v>
      </c>
      <c r="J11" s="65">
        <v>22</v>
      </c>
      <c r="K11" s="65">
        <v>30</v>
      </c>
      <c r="L11" s="65">
        <v>18</v>
      </c>
      <c r="M11" s="65">
        <v>24</v>
      </c>
      <c r="N11" s="65">
        <v>24</v>
      </c>
      <c r="O11" s="65">
        <v>33</v>
      </c>
      <c r="P11" s="65">
        <v>0</v>
      </c>
      <c r="Q11" s="65">
        <v>0</v>
      </c>
      <c r="R11" s="65">
        <v>0</v>
      </c>
      <c r="S11" s="65">
        <v>0</v>
      </c>
      <c r="T11" s="65">
        <f t="shared" si="0"/>
        <v>116</v>
      </c>
      <c r="U11" s="20">
        <v>24</v>
      </c>
      <c r="V11" s="11">
        <f t="shared" si="1"/>
        <v>92</v>
      </c>
    </row>
    <row r="12" spans="2:22" x14ac:dyDescent="0.25">
      <c r="B12" s="1">
        <v>5</v>
      </c>
      <c r="C12" s="22" t="s">
        <v>54</v>
      </c>
      <c r="D12" s="27">
        <v>10.199999999999999</v>
      </c>
      <c r="E12" s="28" t="s">
        <v>14</v>
      </c>
      <c r="F12" s="80" t="s">
        <v>24</v>
      </c>
      <c r="G12" s="2" t="s">
        <v>51</v>
      </c>
      <c r="H12" s="65">
        <v>16</v>
      </c>
      <c r="I12" s="65">
        <v>22</v>
      </c>
      <c r="J12" s="65">
        <v>21</v>
      </c>
      <c r="K12" s="65">
        <v>32</v>
      </c>
      <c r="L12" s="65">
        <v>10</v>
      </c>
      <c r="M12" s="65">
        <v>15</v>
      </c>
      <c r="N12" s="65">
        <v>24</v>
      </c>
      <c r="O12" s="65">
        <v>34</v>
      </c>
      <c r="P12" s="65">
        <v>0</v>
      </c>
      <c r="Q12" s="65">
        <v>0</v>
      </c>
      <c r="R12" s="65">
        <v>0</v>
      </c>
      <c r="S12" s="65">
        <v>0</v>
      </c>
      <c r="T12" s="65">
        <f t="shared" si="0"/>
        <v>103</v>
      </c>
      <c r="U12" s="20">
        <v>15</v>
      </c>
      <c r="V12" s="11">
        <f t="shared" si="1"/>
        <v>88</v>
      </c>
    </row>
    <row r="13" spans="2:22" ht="14.45" x14ac:dyDescent="0.3">
      <c r="B13" s="1">
        <v>6</v>
      </c>
      <c r="C13" s="22" t="s">
        <v>63</v>
      </c>
      <c r="D13" s="27">
        <v>11.3</v>
      </c>
      <c r="E13" s="55" t="s">
        <v>14</v>
      </c>
      <c r="F13" s="80" t="s">
        <v>22</v>
      </c>
      <c r="G13" s="2" t="s">
        <v>97</v>
      </c>
      <c r="H13" s="65">
        <v>14</v>
      </c>
      <c r="I13" s="65">
        <v>24</v>
      </c>
      <c r="J13" s="65">
        <v>19</v>
      </c>
      <c r="K13" s="65">
        <v>30</v>
      </c>
      <c r="L13" s="65">
        <v>0</v>
      </c>
      <c r="M13" s="65">
        <v>0</v>
      </c>
      <c r="N13" s="65">
        <v>22</v>
      </c>
      <c r="O13" s="65">
        <v>34</v>
      </c>
      <c r="P13" s="65">
        <v>0</v>
      </c>
      <c r="Q13" s="65">
        <v>0</v>
      </c>
      <c r="R13" s="65">
        <v>0</v>
      </c>
      <c r="S13" s="65">
        <v>0</v>
      </c>
      <c r="T13" s="65">
        <f t="shared" si="0"/>
        <v>88</v>
      </c>
      <c r="U13" s="20">
        <f>MIN(H13,J13,L13,N13,P13,R13)</f>
        <v>0</v>
      </c>
      <c r="V13" s="11">
        <f t="shared" si="1"/>
        <v>88</v>
      </c>
    </row>
    <row r="14" spans="2:22" ht="14.45" x14ac:dyDescent="0.3">
      <c r="B14" s="1">
        <v>7</v>
      </c>
      <c r="C14" s="2" t="s">
        <v>91</v>
      </c>
      <c r="D14" s="27">
        <v>11.6</v>
      </c>
      <c r="E14" s="58" t="s">
        <v>14</v>
      </c>
      <c r="F14" s="82" t="s">
        <v>22</v>
      </c>
      <c r="G14" s="2" t="s">
        <v>97</v>
      </c>
      <c r="H14" s="65">
        <v>16</v>
      </c>
      <c r="I14" s="65">
        <v>26</v>
      </c>
      <c r="J14" s="65">
        <v>19</v>
      </c>
      <c r="K14" s="65">
        <v>30</v>
      </c>
      <c r="L14" s="65">
        <v>15</v>
      </c>
      <c r="M14" s="65">
        <v>24</v>
      </c>
      <c r="N14" s="65">
        <v>17</v>
      </c>
      <c r="O14" s="65">
        <v>29</v>
      </c>
      <c r="P14" s="65">
        <v>0</v>
      </c>
      <c r="Q14" s="65">
        <v>0</v>
      </c>
      <c r="R14" s="65">
        <v>0</v>
      </c>
      <c r="S14" s="65">
        <v>0</v>
      </c>
      <c r="T14" s="65">
        <f t="shared" si="0"/>
        <v>109</v>
      </c>
      <c r="U14" s="20">
        <v>24</v>
      </c>
      <c r="V14" s="11">
        <f t="shared" si="1"/>
        <v>85</v>
      </c>
    </row>
    <row r="15" spans="2:22" ht="14.45" x14ac:dyDescent="0.3">
      <c r="B15" s="1">
        <v>8</v>
      </c>
      <c r="C15" s="2" t="s">
        <v>77</v>
      </c>
      <c r="D15" s="27">
        <v>7.8</v>
      </c>
      <c r="E15" s="55" t="s">
        <v>14</v>
      </c>
      <c r="F15" s="80" t="s">
        <v>24</v>
      </c>
      <c r="G15" s="2" t="s">
        <v>110</v>
      </c>
      <c r="H15" s="65">
        <v>17</v>
      </c>
      <c r="I15" s="65">
        <v>23</v>
      </c>
      <c r="J15" s="65">
        <v>23</v>
      </c>
      <c r="K15" s="65">
        <v>31</v>
      </c>
      <c r="L15" s="65">
        <v>15</v>
      </c>
      <c r="M15" s="65">
        <v>21</v>
      </c>
      <c r="N15" s="65">
        <v>24</v>
      </c>
      <c r="O15" s="65">
        <v>31</v>
      </c>
      <c r="P15" s="65">
        <v>0</v>
      </c>
      <c r="Q15" s="65">
        <v>0</v>
      </c>
      <c r="R15" s="65">
        <v>0</v>
      </c>
      <c r="S15" s="65">
        <v>0</v>
      </c>
      <c r="T15" s="65">
        <f t="shared" si="0"/>
        <v>106</v>
      </c>
      <c r="U15" s="20">
        <v>21</v>
      </c>
      <c r="V15" s="11">
        <f t="shared" si="1"/>
        <v>85</v>
      </c>
    </row>
    <row r="16" spans="2:22" ht="14.45" x14ac:dyDescent="0.3">
      <c r="B16" s="1">
        <v>9</v>
      </c>
      <c r="C16" s="1" t="s">
        <v>86</v>
      </c>
      <c r="D16" s="7">
        <v>9.6</v>
      </c>
      <c r="E16" s="54" t="s">
        <v>14</v>
      </c>
      <c r="F16" s="81" t="s">
        <v>24</v>
      </c>
      <c r="G16" s="1" t="s">
        <v>97</v>
      </c>
      <c r="H16" s="65">
        <v>17</v>
      </c>
      <c r="I16" s="65">
        <v>24</v>
      </c>
      <c r="J16" s="65">
        <v>10</v>
      </c>
      <c r="K16" s="65">
        <v>17</v>
      </c>
      <c r="L16" s="65">
        <v>13</v>
      </c>
      <c r="M16" s="65">
        <v>22</v>
      </c>
      <c r="N16" s="65">
        <v>27</v>
      </c>
      <c r="O16" s="65">
        <v>38</v>
      </c>
      <c r="P16" s="65">
        <v>0</v>
      </c>
      <c r="Q16" s="65">
        <v>0</v>
      </c>
      <c r="R16" s="65">
        <v>0</v>
      </c>
      <c r="S16" s="65">
        <v>0</v>
      </c>
      <c r="T16" s="65">
        <f t="shared" si="0"/>
        <v>101</v>
      </c>
      <c r="U16" s="20">
        <v>17</v>
      </c>
      <c r="V16" s="11">
        <f t="shared" si="1"/>
        <v>84</v>
      </c>
    </row>
    <row r="17" spans="2:22" ht="14.45" x14ac:dyDescent="0.3">
      <c r="B17" s="1">
        <v>10</v>
      </c>
      <c r="C17" s="2" t="s">
        <v>88</v>
      </c>
      <c r="D17" s="27">
        <v>5.3</v>
      </c>
      <c r="E17" s="28" t="s">
        <v>14</v>
      </c>
      <c r="F17" s="80" t="s">
        <v>23</v>
      </c>
      <c r="G17" s="2" t="s">
        <v>80</v>
      </c>
      <c r="H17" s="65">
        <v>20</v>
      </c>
      <c r="I17" s="65">
        <v>23</v>
      </c>
      <c r="J17" s="65">
        <v>23</v>
      </c>
      <c r="K17" s="65">
        <v>29</v>
      </c>
      <c r="L17" s="65">
        <v>24</v>
      </c>
      <c r="M17" s="65">
        <v>28</v>
      </c>
      <c r="N17" s="65">
        <v>21</v>
      </c>
      <c r="O17" s="65">
        <v>26</v>
      </c>
      <c r="P17" s="65">
        <v>0</v>
      </c>
      <c r="Q17" s="65">
        <v>0</v>
      </c>
      <c r="R17" s="65">
        <v>0</v>
      </c>
      <c r="S17" s="65">
        <v>0</v>
      </c>
      <c r="T17" s="65">
        <f t="shared" si="0"/>
        <v>106</v>
      </c>
      <c r="U17" s="20">
        <v>23</v>
      </c>
      <c r="V17" s="11">
        <f t="shared" si="1"/>
        <v>83</v>
      </c>
    </row>
    <row r="18" spans="2:22" x14ac:dyDescent="0.25">
      <c r="B18" s="1">
        <v>11</v>
      </c>
      <c r="C18" s="2" t="s">
        <v>72</v>
      </c>
      <c r="D18" s="27">
        <v>7.8</v>
      </c>
      <c r="E18" s="55" t="s">
        <v>14</v>
      </c>
      <c r="F18" s="80" t="s">
        <v>24</v>
      </c>
      <c r="G18" s="2" t="s">
        <v>67</v>
      </c>
      <c r="H18" s="65">
        <v>23</v>
      </c>
      <c r="I18" s="65">
        <v>29</v>
      </c>
      <c r="J18" s="65">
        <v>17</v>
      </c>
      <c r="K18" s="65">
        <v>25</v>
      </c>
      <c r="L18" s="65">
        <v>10</v>
      </c>
      <c r="M18" s="65">
        <v>15</v>
      </c>
      <c r="N18" s="65">
        <v>19</v>
      </c>
      <c r="O18" s="65">
        <v>26</v>
      </c>
      <c r="P18" s="65">
        <v>0</v>
      </c>
      <c r="Q18" s="65">
        <v>0</v>
      </c>
      <c r="R18" s="65">
        <v>0</v>
      </c>
      <c r="S18" s="65">
        <v>0</v>
      </c>
      <c r="T18" s="65">
        <f t="shared" si="0"/>
        <v>95</v>
      </c>
      <c r="U18" s="20">
        <v>15</v>
      </c>
      <c r="V18" s="11">
        <f t="shared" si="1"/>
        <v>80</v>
      </c>
    </row>
    <row r="19" spans="2:22" ht="14.45" x14ac:dyDescent="0.3">
      <c r="B19" s="1">
        <v>12</v>
      </c>
      <c r="C19" s="116" t="s">
        <v>82</v>
      </c>
      <c r="D19" s="118">
        <v>1.9</v>
      </c>
      <c r="E19" s="125" t="s">
        <v>14</v>
      </c>
      <c r="F19" s="127"/>
      <c r="G19" s="2" t="s">
        <v>139</v>
      </c>
      <c r="H19" s="65">
        <v>34</v>
      </c>
      <c r="I19" s="65">
        <v>34</v>
      </c>
      <c r="J19" s="65">
        <v>33</v>
      </c>
      <c r="K19" s="65">
        <v>35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f t="shared" si="0"/>
        <v>69</v>
      </c>
      <c r="U19" s="20">
        <f t="shared" ref="U19:U26" si="2">MIN(H19,J19,L19,N19,P19,R19)</f>
        <v>0</v>
      </c>
      <c r="V19" s="11">
        <f t="shared" si="1"/>
        <v>69</v>
      </c>
    </row>
    <row r="20" spans="2:22" x14ac:dyDescent="0.25">
      <c r="B20" s="1">
        <v>13</v>
      </c>
      <c r="C20" s="22" t="s">
        <v>114</v>
      </c>
      <c r="D20" s="27">
        <v>8</v>
      </c>
      <c r="E20" s="55" t="s">
        <v>14</v>
      </c>
      <c r="F20" s="80" t="s">
        <v>22</v>
      </c>
      <c r="G20" s="14" t="s">
        <v>113</v>
      </c>
      <c r="H20" s="65">
        <v>25</v>
      </c>
      <c r="I20" s="65">
        <v>32</v>
      </c>
      <c r="J20" s="65">
        <v>11</v>
      </c>
      <c r="K20" s="65">
        <v>19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f t="shared" si="0"/>
        <v>51</v>
      </c>
      <c r="U20" s="20">
        <f t="shared" si="2"/>
        <v>0</v>
      </c>
      <c r="V20" s="11">
        <f t="shared" si="1"/>
        <v>51</v>
      </c>
    </row>
    <row r="21" spans="2:22" x14ac:dyDescent="0.25">
      <c r="B21" s="1">
        <v>14</v>
      </c>
      <c r="C21" s="2" t="s">
        <v>101</v>
      </c>
      <c r="D21" s="27">
        <v>11.9</v>
      </c>
      <c r="E21" s="28" t="s">
        <v>14</v>
      </c>
      <c r="F21" s="80"/>
      <c r="G21" s="2" t="s">
        <v>100</v>
      </c>
      <c r="H21" s="65">
        <v>12</v>
      </c>
      <c r="I21" s="65">
        <v>20</v>
      </c>
      <c r="J21" s="65">
        <v>0</v>
      </c>
      <c r="K21" s="65">
        <v>0</v>
      </c>
      <c r="L21" s="65">
        <v>18</v>
      </c>
      <c r="M21" s="65">
        <v>26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f t="shared" si="0"/>
        <v>46</v>
      </c>
      <c r="U21" s="20">
        <f t="shared" si="2"/>
        <v>0</v>
      </c>
      <c r="V21" s="11">
        <f t="shared" si="1"/>
        <v>46</v>
      </c>
    </row>
    <row r="22" spans="2:22" ht="14.45" x14ac:dyDescent="0.3">
      <c r="B22" s="1">
        <v>15</v>
      </c>
      <c r="C22" s="14" t="s">
        <v>161</v>
      </c>
      <c r="D22" s="27">
        <v>10</v>
      </c>
      <c r="E22" s="28" t="s">
        <v>14</v>
      </c>
      <c r="F22" s="80"/>
      <c r="G22" s="14" t="s">
        <v>139</v>
      </c>
      <c r="H22" s="65">
        <v>0</v>
      </c>
      <c r="I22" s="65">
        <v>0</v>
      </c>
      <c r="J22" s="123">
        <v>0</v>
      </c>
      <c r="K22" s="123">
        <v>0</v>
      </c>
      <c r="L22" s="123">
        <v>0</v>
      </c>
      <c r="M22" s="123">
        <v>0</v>
      </c>
      <c r="N22" s="123">
        <v>24</v>
      </c>
      <c r="O22" s="123">
        <v>35</v>
      </c>
      <c r="P22" s="123">
        <v>0</v>
      </c>
      <c r="Q22" s="123">
        <v>0</v>
      </c>
      <c r="R22" s="123">
        <v>0</v>
      </c>
      <c r="S22" s="123">
        <v>0</v>
      </c>
      <c r="T22" s="65">
        <f t="shared" si="0"/>
        <v>35</v>
      </c>
      <c r="U22" s="129">
        <f t="shared" si="2"/>
        <v>0</v>
      </c>
      <c r="V22" s="11">
        <f t="shared" si="1"/>
        <v>35</v>
      </c>
    </row>
    <row r="23" spans="2:22" x14ac:dyDescent="0.25">
      <c r="B23" s="1">
        <v>16</v>
      </c>
      <c r="C23" s="22" t="s">
        <v>93</v>
      </c>
      <c r="D23" s="27">
        <v>5.9</v>
      </c>
      <c r="E23" s="28" t="s">
        <v>14</v>
      </c>
      <c r="F23" s="80"/>
      <c r="G23" s="2" t="s">
        <v>113</v>
      </c>
      <c r="H23" s="65">
        <v>0</v>
      </c>
      <c r="I23" s="65">
        <v>0</v>
      </c>
      <c r="J23" s="65">
        <v>26</v>
      </c>
      <c r="K23" s="65">
        <v>33</v>
      </c>
      <c r="L23" s="65">
        <v>0</v>
      </c>
      <c r="M23" s="65">
        <v>0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f t="shared" si="0"/>
        <v>33</v>
      </c>
      <c r="U23" s="20">
        <f t="shared" si="2"/>
        <v>0</v>
      </c>
      <c r="V23" s="11">
        <f t="shared" si="1"/>
        <v>33</v>
      </c>
    </row>
    <row r="24" spans="2:22" ht="14.45" x14ac:dyDescent="0.3">
      <c r="B24" s="1">
        <v>17</v>
      </c>
      <c r="C24" s="1" t="s">
        <v>75</v>
      </c>
      <c r="D24" s="27">
        <v>9.1999999999999993</v>
      </c>
      <c r="E24" s="55" t="s">
        <v>14</v>
      </c>
      <c r="F24" s="80" t="s">
        <v>24</v>
      </c>
      <c r="G24" s="1" t="s">
        <v>51</v>
      </c>
      <c r="H24" s="65">
        <v>19</v>
      </c>
      <c r="I24" s="65">
        <v>27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65">
        <v>0</v>
      </c>
      <c r="T24" s="65">
        <f t="shared" si="0"/>
        <v>27</v>
      </c>
      <c r="U24" s="20">
        <f t="shared" si="2"/>
        <v>0</v>
      </c>
      <c r="V24" s="11">
        <f t="shared" si="1"/>
        <v>27</v>
      </c>
    </row>
    <row r="25" spans="2:22" ht="14.45" x14ac:dyDescent="0.3">
      <c r="B25" s="1">
        <v>18</v>
      </c>
      <c r="C25" s="21" t="s">
        <v>112</v>
      </c>
      <c r="D25" s="27">
        <v>8.8000000000000007</v>
      </c>
      <c r="E25" s="55" t="s">
        <v>14</v>
      </c>
      <c r="F25" s="80" t="s">
        <v>25</v>
      </c>
      <c r="G25" s="1" t="s">
        <v>113</v>
      </c>
      <c r="H25" s="65">
        <v>17</v>
      </c>
      <c r="I25" s="65">
        <v>22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f t="shared" si="0"/>
        <v>22</v>
      </c>
      <c r="U25" s="20">
        <f t="shared" si="2"/>
        <v>0</v>
      </c>
      <c r="V25" s="11">
        <f t="shared" si="1"/>
        <v>22</v>
      </c>
    </row>
    <row r="26" spans="2:22" ht="14.45" x14ac:dyDescent="0.3">
      <c r="B26" s="1">
        <v>19</v>
      </c>
      <c r="C26" s="21" t="s">
        <v>149</v>
      </c>
      <c r="D26" s="27">
        <v>9.9</v>
      </c>
      <c r="E26" s="28" t="s">
        <v>14</v>
      </c>
      <c r="F26" s="80" t="s">
        <v>24</v>
      </c>
      <c r="G26" s="1" t="s">
        <v>51</v>
      </c>
      <c r="H26" s="65">
        <v>0</v>
      </c>
      <c r="I26" s="65">
        <v>0</v>
      </c>
      <c r="J26" s="123">
        <v>0</v>
      </c>
      <c r="K26" s="123">
        <v>0</v>
      </c>
      <c r="L26" s="65">
        <v>9</v>
      </c>
      <c r="M26" s="65">
        <v>13</v>
      </c>
      <c r="N26" s="65">
        <v>0</v>
      </c>
      <c r="O26" s="65">
        <v>0</v>
      </c>
      <c r="P26" s="65">
        <v>0</v>
      </c>
      <c r="Q26" s="65">
        <v>0</v>
      </c>
      <c r="R26" s="65">
        <v>0</v>
      </c>
      <c r="S26" s="65">
        <v>0</v>
      </c>
      <c r="T26" s="65">
        <f t="shared" si="0"/>
        <v>13</v>
      </c>
      <c r="U26" s="20">
        <f t="shared" si="2"/>
        <v>0</v>
      </c>
      <c r="V26" s="11">
        <f t="shared" si="1"/>
        <v>13</v>
      </c>
    </row>
    <row r="27" spans="2:22" ht="14.45" x14ac:dyDescent="0.3">
      <c r="B27" s="1">
        <v>20</v>
      </c>
      <c r="C27" s="21"/>
      <c r="D27" s="7"/>
      <c r="E27" s="55"/>
      <c r="F27" s="80"/>
      <c r="G27" s="4"/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f t="shared" ref="T27:T29" si="3">I27+K27+M27+O27+Q27</f>
        <v>0</v>
      </c>
      <c r="U27" s="20">
        <f t="shared" ref="U27:U29" si="4">MIN(I27,K27,M27,O27,Q27,S27)</f>
        <v>0</v>
      </c>
      <c r="V27" s="86">
        <f t="shared" ref="V27:V29" si="5">T27-U27</f>
        <v>0</v>
      </c>
    </row>
    <row r="28" spans="2:22" ht="14.45" x14ac:dyDescent="0.3">
      <c r="B28" s="1">
        <v>21</v>
      </c>
      <c r="C28" s="1"/>
      <c r="D28" s="7"/>
      <c r="E28" s="55"/>
      <c r="F28" s="81"/>
      <c r="G28" s="1"/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f t="shared" si="3"/>
        <v>0</v>
      </c>
      <c r="U28" s="20">
        <f t="shared" si="4"/>
        <v>0</v>
      </c>
      <c r="V28" s="86">
        <f t="shared" si="5"/>
        <v>0</v>
      </c>
    </row>
    <row r="29" spans="2:22" ht="14.45" x14ac:dyDescent="0.3">
      <c r="B29" s="1">
        <v>22</v>
      </c>
      <c r="C29" s="1"/>
      <c r="D29" s="7"/>
      <c r="E29" s="58"/>
      <c r="F29" s="83"/>
      <c r="G29" s="1"/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5">
        <v>0</v>
      </c>
      <c r="Q29" s="65">
        <v>0</v>
      </c>
      <c r="R29" s="65">
        <v>0</v>
      </c>
      <c r="S29" s="65">
        <v>0</v>
      </c>
      <c r="T29" s="65">
        <f t="shared" si="3"/>
        <v>0</v>
      </c>
      <c r="U29" s="20">
        <f t="shared" si="4"/>
        <v>0</v>
      </c>
      <c r="V29" s="86">
        <f t="shared" si="5"/>
        <v>0</v>
      </c>
    </row>
    <row r="30" spans="2:22" ht="14.45" x14ac:dyDescent="0.3">
      <c r="C30" s="17"/>
      <c r="D30" s="75"/>
      <c r="E30" s="88"/>
      <c r="F30" s="89"/>
      <c r="G30" s="17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78"/>
      <c r="V30" s="10"/>
    </row>
    <row r="31" spans="2:22" ht="14.45" x14ac:dyDescent="0.3">
      <c r="C31" s="17"/>
      <c r="D31" s="75"/>
      <c r="E31" s="88"/>
      <c r="F31" s="89"/>
      <c r="G31" s="17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78"/>
      <c r="V31" s="10"/>
    </row>
    <row r="32" spans="2:22" thickBot="1" x14ac:dyDescent="0.35">
      <c r="C32" s="5"/>
      <c r="D32" s="75"/>
      <c r="E32" s="76"/>
      <c r="F32" s="77"/>
      <c r="G32" s="5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78"/>
      <c r="V32" s="10"/>
    </row>
    <row r="33" spans="2:22" thickBot="1" x14ac:dyDescent="0.35">
      <c r="C33" s="16" t="s">
        <v>11</v>
      </c>
      <c r="D33" s="18" t="s">
        <v>10</v>
      </c>
      <c r="E33" s="26" t="s">
        <v>17</v>
      </c>
      <c r="F33" s="19" t="s">
        <v>21</v>
      </c>
      <c r="G33" s="16" t="s">
        <v>12</v>
      </c>
      <c r="H33" s="69" t="s">
        <v>27</v>
      </c>
      <c r="I33" s="63" t="s">
        <v>28</v>
      </c>
      <c r="J33" s="70" t="s">
        <v>27</v>
      </c>
      <c r="K33" s="64" t="s">
        <v>28</v>
      </c>
      <c r="L33" s="70" t="s">
        <v>27</v>
      </c>
      <c r="M33" s="64" t="s">
        <v>28</v>
      </c>
      <c r="N33" s="70" t="s">
        <v>27</v>
      </c>
      <c r="O33" s="64" t="s">
        <v>28</v>
      </c>
      <c r="P33" s="70" t="s">
        <v>27</v>
      </c>
      <c r="Q33" s="64" t="s">
        <v>28</v>
      </c>
      <c r="R33" s="70" t="s">
        <v>27</v>
      </c>
      <c r="S33" s="64" t="s">
        <v>28</v>
      </c>
      <c r="T33" s="74" t="s">
        <v>19</v>
      </c>
      <c r="U33" s="46" t="s">
        <v>18</v>
      </c>
      <c r="V33" s="47" t="s">
        <v>13</v>
      </c>
    </row>
    <row r="34" spans="2:22" ht="14.45" x14ac:dyDescent="0.3">
      <c r="B34" s="1">
        <v>1</v>
      </c>
      <c r="C34" s="1" t="s">
        <v>0</v>
      </c>
      <c r="D34" s="27">
        <v>12.7</v>
      </c>
      <c r="E34" s="55" t="s">
        <v>16</v>
      </c>
      <c r="F34" s="80" t="s">
        <v>22</v>
      </c>
      <c r="G34" s="1" t="s">
        <v>98</v>
      </c>
      <c r="H34" s="65">
        <v>26</v>
      </c>
      <c r="I34" s="65">
        <v>39</v>
      </c>
      <c r="J34" s="65">
        <v>16</v>
      </c>
      <c r="K34" s="65">
        <v>29</v>
      </c>
      <c r="L34" s="65">
        <v>20</v>
      </c>
      <c r="M34" s="65">
        <v>30</v>
      </c>
      <c r="N34" s="65">
        <v>21</v>
      </c>
      <c r="O34" s="65">
        <v>36</v>
      </c>
      <c r="P34" s="65">
        <v>0</v>
      </c>
      <c r="Q34" s="65">
        <v>0</v>
      </c>
      <c r="R34" s="65">
        <v>0</v>
      </c>
      <c r="S34" s="65">
        <v>0</v>
      </c>
      <c r="T34" s="65">
        <f t="shared" ref="T34:T64" si="6">I34+K34+M34+O34</f>
        <v>134</v>
      </c>
      <c r="U34" s="20">
        <v>29</v>
      </c>
      <c r="V34" s="11">
        <f t="shared" ref="V34:V64" si="7">T34-U34</f>
        <v>105</v>
      </c>
    </row>
    <row r="35" spans="2:22" x14ac:dyDescent="0.25">
      <c r="B35" s="1">
        <v>2</v>
      </c>
      <c r="C35" s="1" t="s">
        <v>143</v>
      </c>
      <c r="D35" s="27">
        <v>22.3</v>
      </c>
      <c r="E35" s="28" t="s">
        <v>16</v>
      </c>
      <c r="F35" s="80" t="s">
        <v>25</v>
      </c>
      <c r="G35" s="1" t="s">
        <v>146</v>
      </c>
      <c r="H35" s="65">
        <v>0</v>
      </c>
      <c r="I35" s="65">
        <v>0</v>
      </c>
      <c r="J35" s="65">
        <v>16</v>
      </c>
      <c r="K35" s="65">
        <v>37</v>
      </c>
      <c r="L35" s="65">
        <v>15</v>
      </c>
      <c r="M35" s="65">
        <v>34</v>
      </c>
      <c r="N35" s="65">
        <v>13</v>
      </c>
      <c r="O35" s="65">
        <v>34</v>
      </c>
      <c r="P35" s="65">
        <v>0</v>
      </c>
      <c r="Q35" s="65">
        <v>0</v>
      </c>
      <c r="R35" s="65">
        <v>0</v>
      </c>
      <c r="S35" s="65">
        <v>0</v>
      </c>
      <c r="T35" s="65">
        <f t="shared" si="6"/>
        <v>105</v>
      </c>
      <c r="U35" s="20">
        <f>MIN(H35,J35,L35,N35,P35,R35)</f>
        <v>0</v>
      </c>
      <c r="V35" s="11">
        <f t="shared" si="7"/>
        <v>105</v>
      </c>
    </row>
    <row r="36" spans="2:22" x14ac:dyDescent="0.25">
      <c r="B36" s="1">
        <v>3</v>
      </c>
      <c r="C36" s="1" t="s">
        <v>8</v>
      </c>
      <c r="D36" s="27">
        <v>18.399999999999999</v>
      </c>
      <c r="E36" s="28" t="s">
        <v>16</v>
      </c>
      <c r="F36" s="80" t="s">
        <v>22</v>
      </c>
      <c r="G36" s="1" t="s">
        <v>67</v>
      </c>
      <c r="H36" s="65">
        <v>12</v>
      </c>
      <c r="I36" s="65">
        <v>32</v>
      </c>
      <c r="J36" s="65">
        <v>18</v>
      </c>
      <c r="K36" s="65">
        <v>38</v>
      </c>
      <c r="L36" s="65">
        <v>7</v>
      </c>
      <c r="M36" s="65">
        <v>22</v>
      </c>
      <c r="N36" s="65">
        <v>14</v>
      </c>
      <c r="O36" s="65">
        <v>33</v>
      </c>
      <c r="P36" s="65">
        <v>0</v>
      </c>
      <c r="Q36" s="65">
        <v>0</v>
      </c>
      <c r="R36" s="65">
        <v>0</v>
      </c>
      <c r="S36" s="65">
        <v>0</v>
      </c>
      <c r="T36" s="65">
        <f t="shared" si="6"/>
        <v>125</v>
      </c>
      <c r="U36" s="20">
        <v>22</v>
      </c>
      <c r="V36" s="11">
        <f t="shared" si="7"/>
        <v>103</v>
      </c>
    </row>
    <row r="37" spans="2:22" x14ac:dyDescent="0.25">
      <c r="B37" s="1">
        <v>4</v>
      </c>
      <c r="C37" s="21" t="s">
        <v>60</v>
      </c>
      <c r="D37" s="27">
        <v>17.899999999999999</v>
      </c>
      <c r="E37" s="55" t="s">
        <v>16</v>
      </c>
      <c r="F37" s="80" t="s">
        <v>22</v>
      </c>
      <c r="G37" s="4" t="s">
        <v>98</v>
      </c>
      <c r="H37" s="65">
        <v>9</v>
      </c>
      <c r="I37" s="65">
        <v>24</v>
      </c>
      <c r="J37" s="65">
        <v>18</v>
      </c>
      <c r="K37" s="65">
        <v>35</v>
      </c>
      <c r="L37" s="65">
        <v>14</v>
      </c>
      <c r="M37" s="65">
        <v>29</v>
      </c>
      <c r="N37" s="65">
        <v>19</v>
      </c>
      <c r="O37" s="65">
        <v>37</v>
      </c>
      <c r="P37" s="65">
        <v>0</v>
      </c>
      <c r="Q37" s="65">
        <v>0</v>
      </c>
      <c r="R37" s="65">
        <v>0</v>
      </c>
      <c r="S37" s="65">
        <v>0</v>
      </c>
      <c r="T37" s="65">
        <f t="shared" si="6"/>
        <v>125</v>
      </c>
      <c r="U37" s="20">
        <v>24</v>
      </c>
      <c r="V37" s="11">
        <f t="shared" si="7"/>
        <v>101</v>
      </c>
    </row>
    <row r="38" spans="2:22" x14ac:dyDescent="0.25">
      <c r="B38" s="1">
        <v>5</v>
      </c>
      <c r="C38" s="1" t="s">
        <v>3</v>
      </c>
      <c r="D38" s="27">
        <v>20.5</v>
      </c>
      <c r="E38" s="28" t="s">
        <v>16</v>
      </c>
      <c r="F38" s="81" t="s">
        <v>24</v>
      </c>
      <c r="G38" s="1" t="s">
        <v>4</v>
      </c>
      <c r="H38" s="65">
        <v>16</v>
      </c>
      <c r="I38" s="65">
        <v>32</v>
      </c>
      <c r="J38" s="65">
        <v>13</v>
      </c>
      <c r="K38" s="65">
        <v>31</v>
      </c>
      <c r="L38" s="65">
        <v>14</v>
      </c>
      <c r="M38" s="65">
        <v>32</v>
      </c>
      <c r="N38" s="65">
        <v>15</v>
      </c>
      <c r="O38" s="65">
        <v>35</v>
      </c>
      <c r="P38" s="65">
        <v>0</v>
      </c>
      <c r="Q38" s="65">
        <v>0</v>
      </c>
      <c r="R38" s="65">
        <v>0</v>
      </c>
      <c r="S38" s="65">
        <v>0</v>
      </c>
      <c r="T38" s="65">
        <f t="shared" si="6"/>
        <v>130</v>
      </c>
      <c r="U38" s="20">
        <v>31</v>
      </c>
      <c r="V38" s="11">
        <f t="shared" si="7"/>
        <v>99</v>
      </c>
    </row>
    <row r="39" spans="2:22" x14ac:dyDescent="0.25">
      <c r="B39" s="1">
        <v>6</v>
      </c>
      <c r="C39" s="1" t="s">
        <v>70</v>
      </c>
      <c r="D39" s="109">
        <v>23.1</v>
      </c>
      <c r="E39" s="55" t="s">
        <v>16</v>
      </c>
      <c r="F39" s="81" t="s">
        <v>22</v>
      </c>
      <c r="G39" s="1" t="s">
        <v>6</v>
      </c>
      <c r="H39" s="65">
        <v>12</v>
      </c>
      <c r="I39" s="65">
        <v>33</v>
      </c>
      <c r="J39" s="65">
        <v>12</v>
      </c>
      <c r="K39" s="65">
        <v>33</v>
      </c>
      <c r="L39" s="65">
        <v>10</v>
      </c>
      <c r="M39" s="65">
        <v>27</v>
      </c>
      <c r="N39" s="65">
        <v>8</v>
      </c>
      <c r="O39" s="65">
        <v>24</v>
      </c>
      <c r="P39" s="65">
        <v>0</v>
      </c>
      <c r="Q39" s="65">
        <v>0</v>
      </c>
      <c r="R39" s="65">
        <v>0</v>
      </c>
      <c r="S39" s="65">
        <v>0</v>
      </c>
      <c r="T39" s="65">
        <f t="shared" si="6"/>
        <v>117</v>
      </c>
      <c r="U39" s="20">
        <v>24</v>
      </c>
      <c r="V39" s="11">
        <f t="shared" si="7"/>
        <v>93</v>
      </c>
    </row>
    <row r="40" spans="2:22" x14ac:dyDescent="0.25">
      <c r="B40" s="1">
        <v>7</v>
      </c>
      <c r="C40" s="1" t="s">
        <v>73</v>
      </c>
      <c r="D40" s="27">
        <v>13.9</v>
      </c>
      <c r="E40" s="55" t="s">
        <v>16</v>
      </c>
      <c r="F40" s="81" t="s">
        <v>22</v>
      </c>
      <c r="G40" s="1" t="s">
        <v>80</v>
      </c>
      <c r="H40" s="65">
        <v>13</v>
      </c>
      <c r="I40" s="65">
        <v>25</v>
      </c>
      <c r="J40" s="65">
        <v>12</v>
      </c>
      <c r="K40" s="65">
        <v>25</v>
      </c>
      <c r="L40" s="65">
        <v>14</v>
      </c>
      <c r="M40" s="65">
        <v>24</v>
      </c>
      <c r="N40" s="65">
        <v>20</v>
      </c>
      <c r="O40" s="65">
        <v>36</v>
      </c>
      <c r="P40" s="65">
        <v>0</v>
      </c>
      <c r="Q40" s="65">
        <v>0</v>
      </c>
      <c r="R40" s="65">
        <v>0</v>
      </c>
      <c r="S40" s="65">
        <v>0</v>
      </c>
      <c r="T40" s="65">
        <f t="shared" si="6"/>
        <v>110</v>
      </c>
      <c r="U40" s="20">
        <v>24</v>
      </c>
      <c r="V40" s="11">
        <f t="shared" si="7"/>
        <v>86</v>
      </c>
    </row>
    <row r="41" spans="2:22" x14ac:dyDescent="0.25">
      <c r="B41" s="1">
        <v>8</v>
      </c>
      <c r="C41" s="21" t="s">
        <v>103</v>
      </c>
      <c r="D41" s="27">
        <v>18.100000000000001</v>
      </c>
      <c r="E41" s="58" t="s">
        <v>16</v>
      </c>
      <c r="F41" s="83" t="s">
        <v>24</v>
      </c>
      <c r="G41" s="1" t="s">
        <v>64</v>
      </c>
      <c r="H41" s="65">
        <v>8</v>
      </c>
      <c r="I41" s="65">
        <v>17</v>
      </c>
      <c r="J41" s="65">
        <v>17</v>
      </c>
      <c r="K41" s="65">
        <v>33</v>
      </c>
      <c r="L41" s="65">
        <v>9</v>
      </c>
      <c r="M41" s="65">
        <v>20</v>
      </c>
      <c r="N41" s="65">
        <v>16</v>
      </c>
      <c r="O41" s="65">
        <v>30</v>
      </c>
      <c r="P41" s="65">
        <v>0</v>
      </c>
      <c r="Q41" s="65">
        <v>0</v>
      </c>
      <c r="R41" s="65">
        <v>0</v>
      </c>
      <c r="S41" s="65">
        <v>0</v>
      </c>
      <c r="T41" s="65">
        <f t="shared" si="6"/>
        <v>100</v>
      </c>
      <c r="U41" s="20">
        <v>17</v>
      </c>
      <c r="V41" s="11">
        <f t="shared" si="7"/>
        <v>83</v>
      </c>
    </row>
    <row r="42" spans="2:22" x14ac:dyDescent="0.25">
      <c r="B42" s="1">
        <v>9</v>
      </c>
      <c r="C42" s="21" t="s">
        <v>111</v>
      </c>
      <c r="D42" s="27">
        <v>14.4</v>
      </c>
      <c r="E42" s="55" t="s">
        <v>16</v>
      </c>
      <c r="F42" s="81" t="s">
        <v>24</v>
      </c>
      <c r="G42" s="1" t="s">
        <v>110</v>
      </c>
      <c r="H42" s="65">
        <v>13</v>
      </c>
      <c r="I42" s="65">
        <v>24</v>
      </c>
      <c r="J42" s="65">
        <v>0</v>
      </c>
      <c r="K42" s="65">
        <v>0</v>
      </c>
      <c r="L42" s="65">
        <v>13</v>
      </c>
      <c r="M42" s="65">
        <v>24</v>
      </c>
      <c r="N42" s="65">
        <v>19</v>
      </c>
      <c r="O42" s="65">
        <v>33</v>
      </c>
      <c r="P42" s="65">
        <v>0</v>
      </c>
      <c r="Q42" s="65">
        <v>0</v>
      </c>
      <c r="R42" s="65">
        <v>0</v>
      </c>
      <c r="S42" s="65">
        <v>0</v>
      </c>
      <c r="T42" s="65">
        <f t="shared" si="6"/>
        <v>81</v>
      </c>
      <c r="U42" s="20">
        <f>MIN(H42,J42,L42,N42,P42,R42)</f>
        <v>0</v>
      </c>
      <c r="V42" s="11">
        <f t="shared" si="7"/>
        <v>81</v>
      </c>
    </row>
    <row r="43" spans="2:22" x14ac:dyDescent="0.25">
      <c r="B43" s="1">
        <v>10</v>
      </c>
      <c r="C43" s="1" t="s">
        <v>148</v>
      </c>
      <c r="D43" s="27">
        <v>18</v>
      </c>
      <c r="E43" s="58" t="s">
        <v>16</v>
      </c>
      <c r="F43" s="83" t="s">
        <v>24</v>
      </c>
      <c r="G43" s="1" t="s">
        <v>146</v>
      </c>
      <c r="H43" s="65">
        <v>0</v>
      </c>
      <c r="I43" s="65">
        <v>0</v>
      </c>
      <c r="J43" s="65">
        <v>21</v>
      </c>
      <c r="K43" s="65">
        <v>39</v>
      </c>
      <c r="L43" s="65">
        <v>3</v>
      </c>
      <c r="M43" s="65">
        <v>9</v>
      </c>
      <c r="N43" s="65">
        <v>16</v>
      </c>
      <c r="O43" s="65">
        <v>32</v>
      </c>
      <c r="P43" s="65">
        <v>0</v>
      </c>
      <c r="Q43" s="65">
        <v>0</v>
      </c>
      <c r="R43" s="65">
        <v>0</v>
      </c>
      <c r="S43" s="65">
        <v>0</v>
      </c>
      <c r="T43" s="65">
        <f t="shared" si="6"/>
        <v>80</v>
      </c>
      <c r="U43" s="20">
        <f>MIN(H43,J43,L43,N43,P43,R43)</f>
        <v>0</v>
      </c>
      <c r="V43" s="11">
        <f t="shared" si="7"/>
        <v>80</v>
      </c>
    </row>
    <row r="44" spans="2:22" x14ac:dyDescent="0.25">
      <c r="B44" s="1">
        <v>11</v>
      </c>
      <c r="C44" s="21" t="s">
        <v>81</v>
      </c>
      <c r="D44" s="27">
        <v>11.2</v>
      </c>
      <c r="E44" s="28" t="s">
        <v>16</v>
      </c>
      <c r="F44" s="81" t="s">
        <v>24</v>
      </c>
      <c r="G44" s="2" t="s">
        <v>110</v>
      </c>
      <c r="H44" s="65">
        <v>18</v>
      </c>
      <c r="I44" s="65">
        <v>26</v>
      </c>
      <c r="J44" s="65">
        <v>10</v>
      </c>
      <c r="K44" s="65">
        <v>21</v>
      </c>
      <c r="L44" s="65">
        <v>15</v>
      </c>
      <c r="M44" s="65">
        <v>23</v>
      </c>
      <c r="N44" s="65">
        <v>16</v>
      </c>
      <c r="O44" s="65">
        <v>27</v>
      </c>
      <c r="P44" s="65">
        <v>0</v>
      </c>
      <c r="Q44" s="65">
        <v>0</v>
      </c>
      <c r="R44" s="65">
        <v>0</v>
      </c>
      <c r="S44" s="65">
        <v>0</v>
      </c>
      <c r="T44" s="65">
        <f t="shared" si="6"/>
        <v>97</v>
      </c>
      <c r="U44" s="20">
        <v>21</v>
      </c>
      <c r="V44" s="11">
        <f t="shared" si="7"/>
        <v>76</v>
      </c>
    </row>
    <row r="45" spans="2:22" x14ac:dyDescent="0.25">
      <c r="B45" s="1">
        <v>12</v>
      </c>
      <c r="C45" s="21" t="s">
        <v>1</v>
      </c>
      <c r="D45" s="27">
        <v>17.100000000000001</v>
      </c>
      <c r="E45" s="28" t="s">
        <v>16</v>
      </c>
      <c r="F45" s="81" t="s">
        <v>22</v>
      </c>
      <c r="G45" s="2" t="s">
        <v>2</v>
      </c>
      <c r="H45" s="65">
        <v>0</v>
      </c>
      <c r="I45" s="65">
        <v>0</v>
      </c>
      <c r="J45" s="123">
        <v>8</v>
      </c>
      <c r="K45" s="123">
        <v>24</v>
      </c>
      <c r="L45" s="65">
        <v>8</v>
      </c>
      <c r="M45" s="65">
        <v>17</v>
      </c>
      <c r="N45" s="65">
        <v>12</v>
      </c>
      <c r="O45" s="65">
        <v>25</v>
      </c>
      <c r="P45" s="65">
        <v>0</v>
      </c>
      <c r="Q45" s="65">
        <v>0</v>
      </c>
      <c r="R45" s="65">
        <v>0</v>
      </c>
      <c r="S45" s="65">
        <v>0</v>
      </c>
      <c r="T45" s="65">
        <f t="shared" si="6"/>
        <v>66</v>
      </c>
      <c r="U45" s="20">
        <f t="shared" ref="U45:U64" si="8">MIN(H45,J45,L45,N45,P45,R45)</f>
        <v>0</v>
      </c>
      <c r="V45" s="11">
        <f t="shared" si="7"/>
        <v>66</v>
      </c>
    </row>
    <row r="46" spans="2:22" x14ac:dyDescent="0.25">
      <c r="B46" s="1">
        <v>13</v>
      </c>
      <c r="C46" s="1" t="s">
        <v>53</v>
      </c>
      <c r="D46" s="27">
        <v>16.2</v>
      </c>
      <c r="E46" s="55" t="s">
        <v>16</v>
      </c>
      <c r="F46" s="81" t="s">
        <v>24</v>
      </c>
      <c r="G46" s="2" t="s">
        <v>51</v>
      </c>
      <c r="H46" s="65">
        <v>15</v>
      </c>
      <c r="I46" s="65">
        <v>29</v>
      </c>
      <c r="J46" s="65">
        <v>0</v>
      </c>
      <c r="K46" s="65">
        <v>0</v>
      </c>
      <c r="L46" s="65">
        <v>14</v>
      </c>
      <c r="M46" s="65">
        <v>29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f t="shared" si="6"/>
        <v>58</v>
      </c>
      <c r="U46" s="20">
        <f t="shared" si="8"/>
        <v>0</v>
      </c>
      <c r="V46" s="11">
        <f t="shared" si="7"/>
        <v>58</v>
      </c>
    </row>
    <row r="47" spans="2:22" x14ac:dyDescent="0.25">
      <c r="B47" s="1">
        <v>14</v>
      </c>
      <c r="C47" s="106" t="s">
        <v>117</v>
      </c>
      <c r="D47" s="107">
        <v>23.2</v>
      </c>
      <c r="E47" s="108" t="s">
        <v>16</v>
      </c>
      <c r="F47" s="117" t="s">
        <v>25</v>
      </c>
      <c r="G47" s="1" t="s">
        <v>139</v>
      </c>
      <c r="H47" s="65">
        <v>9</v>
      </c>
      <c r="I47" s="65">
        <v>26</v>
      </c>
      <c r="J47" s="65">
        <v>5</v>
      </c>
      <c r="K47" s="65">
        <v>27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f t="shared" si="6"/>
        <v>53</v>
      </c>
      <c r="U47" s="20">
        <f t="shared" si="8"/>
        <v>0</v>
      </c>
      <c r="V47" s="11">
        <f t="shared" si="7"/>
        <v>53</v>
      </c>
    </row>
    <row r="48" spans="2:22" x14ac:dyDescent="0.25">
      <c r="B48" s="1">
        <v>15</v>
      </c>
      <c r="C48" s="1" t="s">
        <v>120</v>
      </c>
      <c r="D48" s="7">
        <v>17.100000000000001</v>
      </c>
      <c r="E48" s="54" t="s">
        <v>16</v>
      </c>
      <c r="F48" s="81" t="s">
        <v>24</v>
      </c>
      <c r="G48" s="1" t="s">
        <v>100</v>
      </c>
      <c r="H48" s="65">
        <v>15</v>
      </c>
      <c r="I48" s="65">
        <v>28</v>
      </c>
      <c r="J48" s="65">
        <v>0</v>
      </c>
      <c r="K48" s="65">
        <v>0</v>
      </c>
      <c r="L48" s="65">
        <v>10</v>
      </c>
      <c r="M48" s="65">
        <v>24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v>0</v>
      </c>
      <c r="T48" s="65">
        <f t="shared" si="6"/>
        <v>52</v>
      </c>
      <c r="U48" s="20">
        <f t="shared" si="8"/>
        <v>0</v>
      </c>
      <c r="V48" s="11">
        <f t="shared" si="7"/>
        <v>52</v>
      </c>
    </row>
    <row r="49" spans="2:22" x14ac:dyDescent="0.25">
      <c r="B49" s="1">
        <v>16</v>
      </c>
      <c r="C49" s="21" t="s">
        <v>145</v>
      </c>
      <c r="D49" s="7">
        <v>17.7</v>
      </c>
      <c r="E49" s="29" t="s">
        <v>16</v>
      </c>
      <c r="F49" s="81" t="s">
        <v>22</v>
      </c>
      <c r="G49" s="1" t="s">
        <v>67</v>
      </c>
      <c r="H49" s="65">
        <v>0</v>
      </c>
      <c r="I49" s="65">
        <v>0</v>
      </c>
      <c r="J49" s="123">
        <v>10</v>
      </c>
      <c r="K49" s="123">
        <v>26</v>
      </c>
      <c r="L49" s="65">
        <v>0</v>
      </c>
      <c r="M49" s="65">
        <v>0</v>
      </c>
      <c r="N49" s="65">
        <v>9</v>
      </c>
      <c r="O49" s="65">
        <v>24</v>
      </c>
      <c r="P49" s="65">
        <v>0</v>
      </c>
      <c r="Q49" s="65">
        <v>0</v>
      </c>
      <c r="R49" s="65">
        <v>0</v>
      </c>
      <c r="S49" s="65">
        <v>0</v>
      </c>
      <c r="T49" s="65">
        <f t="shared" si="6"/>
        <v>50</v>
      </c>
      <c r="U49" s="20">
        <f t="shared" si="8"/>
        <v>0</v>
      </c>
      <c r="V49" s="11">
        <f t="shared" si="7"/>
        <v>50</v>
      </c>
    </row>
    <row r="50" spans="2:22" x14ac:dyDescent="0.25">
      <c r="B50" s="1">
        <v>17</v>
      </c>
      <c r="C50" s="106" t="s">
        <v>84</v>
      </c>
      <c r="D50" s="107">
        <v>13.2</v>
      </c>
      <c r="E50" s="108" t="s">
        <v>16</v>
      </c>
      <c r="F50" s="117"/>
      <c r="G50" s="1" t="s">
        <v>97</v>
      </c>
      <c r="H50" s="65">
        <v>0</v>
      </c>
      <c r="I50" s="65">
        <v>0</v>
      </c>
      <c r="J50" s="65">
        <v>0</v>
      </c>
      <c r="K50" s="65">
        <v>0</v>
      </c>
      <c r="L50" s="65">
        <v>12</v>
      </c>
      <c r="M50" s="65">
        <v>22</v>
      </c>
      <c r="N50" s="65">
        <v>14</v>
      </c>
      <c r="O50" s="65">
        <v>26</v>
      </c>
      <c r="P50" s="65">
        <v>0</v>
      </c>
      <c r="Q50" s="65">
        <v>0</v>
      </c>
      <c r="R50" s="65">
        <v>0</v>
      </c>
      <c r="S50" s="65">
        <v>0</v>
      </c>
      <c r="T50" s="65">
        <f t="shared" si="6"/>
        <v>48</v>
      </c>
      <c r="U50" s="20">
        <f t="shared" si="8"/>
        <v>0</v>
      </c>
      <c r="V50" s="11">
        <f t="shared" si="7"/>
        <v>48</v>
      </c>
    </row>
    <row r="51" spans="2:22" x14ac:dyDescent="0.25">
      <c r="B51" s="1">
        <v>18</v>
      </c>
      <c r="C51" s="1" t="s">
        <v>66</v>
      </c>
      <c r="D51" s="7">
        <v>13.4</v>
      </c>
      <c r="E51" s="60" t="s">
        <v>16</v>
      </c>
      <c r="F51" s="83" t="s">
        <v>22</v>
      </c>
      <c r="G51" s="1" t="s">
        <v>67</v>
      </c>
      <c r="H51" s="65">
        <v>13</v>
      </c>
      <c r="I51" s="65">
        <v>24</v>
      </c>
      <c r="J51" s="65">
        <v>0</v>
      </c>
      <c r="K51" s="65">
        <v>0</v>
      </c>
      <c r="L51" s="65">
        <v>12</v>
      </c>
      <c r="M51" s="65">
        <v>22</v>
      </c>
      <c r="N51" s="65">
        <v>0</v>
      </c>
      <c r="O51" s="65">
        <v>0</v>
      </c>
      <c r="P51" s="65">
        <v>0</v>
      </c>
      <c r="Q51" s="65">
        <v>0</v>
      </c>
      <c r="R51" s="65">
        <v>0</v>
      </c>
      <c r="S51" s="65">
        <v>0</v>
      </c>
      <c r="T51" s="65">
        <f t="shared" si="6"/>
        <v>46</v>
      </c>
      <c r="U51" s="20">
        <f t="shared" si="8"/>
        <v>0</v>
      </c>
      <c r="V51" s="11">
        <f t="shared" si="7"/>
        <v>46</v>
      </c>
    </row>
    <row r="52" spans="2:22" x14ac:dyDescent="0.25">
      <c r="B52" s="1">
        <v>19</v>
      </c>
      <c r="C52" s="1" t="s">
        <v>96</v>
      </c>
      <c r="D52" s="7">
        <v>14.4</v>
      </c>
      <c r="E52" s="54" t="s">
        <v>16</v>
      </c>
      <c r="F52" s="81" t="s">
        <v>22</v>
      </c>
      <c r="G52" s="1" t="s">
        <v>110</v>
      </c>
      <c r="H52" s="65">
        <v>14</v>
      </c>
      <c r="I52" s="65">
        <v>24</v>
      </c>
      <c r="J52" s="65">
        <v>11</v>
      </c>
      <c r="K52" s="65">
        <v>22</v>
      </c>
      <c r="L52" s="65">
        <v>0</v>
      </c>
      <c r="M52" s="65">
        <v>0</v>
      </c>
      <c r="N52" s="65">
        <v>0</v>
      </c>
      <c r="O52" s="65">
        <v>0</v>
      </c>
      <c r="P52" s="65">
        <v>0</v>
      </c>
      <c r="Q52" s="65">
        <v>0</v>
      </c>
      <c r="R52" s="65">
        <v>0</v>
      </c>
      <c r="S52" s="65">
        <v>0</v>
      </c>
      <c r="T52" s="65">
        <f t="shared" si="6"/>
        <v>46</v>
      </c>
      <c r="U52" s="20">
        <f t="shared" si="8"/>
        <v>0</v>
      </c>
      <c r="V52" s="11">
        <f t="shared" si="7"/>
        <v>46</v>
      </c>
    </row>
    <row r="53" spans="2:22" x14ac:dyDescent="0.25">
      <c r="B53" s="1">
        <v>20</v>
      </c>
      <c r="C53" s="1" t="s">
        <v>20</v>
      </c>
      <c r="D53" s="7">
        <v>13.3</v>
      </c>
      <c r="E53" s="29" t="s">
        <v>16</v>
      </c>
      <c r="F53" s="81" t="s">
        <v>22</v>
      </c>
      <c r="G53" s="1" t="s">
        <v>80</v>
      </c>
      <c r="H53" s="65">
        <v>0</v>
      </c>
      <c r="I53" s="65">
        <v>0</v>
      </c>
      <c r="J53" s="65">
        <v>0</v>
      </c>
      <c r="K53" s="65">
        <v>0</v>
      </c>
      <c r="L53" s="65">
        <v>10</v>
      </c>
      <c r="M53" s="65">
        <v>19</v>
      </c>
      <c r="N53" s="65">
        <v>12</v>
      </c>
      <c r="O53" s="65">
        <v>22</v>
      </c>
      <c r="P53" s="65">
        <v>0</v>
      </c>
      <c r="Q53" s="65">
        <v>0</v>
      </c>
      <c r="R53" s="65">
        <v>0</v>
      </c>
      <c r="S53" s="65">
        <v>0</v>
      </c>
      <c r="T53" s="65">
        <f t="shared" si="6"/>
        <v>41</v>
      </c>
      <c r="U53" s="20">
        <f t="shared" si="8"/>
        <v>0</v>
      </c>
      <c r="V53" s="11">
        <f t="shared" si="7"/>
        <v>41</v>
      </c>
    </row>
    <row r="54" spans="2:22" x14ac:dyDescent="0.25">
      <c r="B54" s="1">
        <v>21</v>
      </c>
      <c r="C54" s="21" t="s">
        <v>106</v>
      </c>
      <c r="D54" s="7">
        <v>20.8</v>
      </c>
      <c r="E54" s="54" t="s">
        <v>16</v>
      </c>
      <c r="F54" s="81"/>
      <c r="G54" s="1" t="s">
        <v>107</v>
      </c>
      <c r="H54" s="65">
        <v>15</v>
      </c>
      <c r="I54" s="65">
        <v>33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5">
        <v>0</v>
      </c>
      <c r="Q54" s="65">
        <v>0</v>
      </c>
      <c r="R54" s="65">
        <v>0</v>
      </c>
      <c r="S54" s="65">
        <v>0</v>
      </c>
      <c r="T54" s="65">
        <f t="shared" si="6"/>
        <v>33</v>
      </c>
      <c r="U54" s="20">
        <f t="shared" si="8"/>
        <v>0</v>
      </c>
      <c r="V54" s="11">
        <f t="shared" si="7"/>
        <v>33</v>
      </c>
    </row>
    <row r="55" spans="2:22" x14ac:dyDescent="0.25">
      <c r="B55" s="1">
        <v>22</v>
      </c>
      <c r="C55" s="4" t="s">
        <v>157</v>
      </c>
      <c r="D55" s="7">
        <v>20.3</v>
      </c>
      <c r="E55" s="29" t="s">
        <v>16</v>
      </c>
      <c r="F55" s="81" t="s">
        <v>22</v>
      </c>
      <c r="G55" s="4" t="s">
        <v>158</v>
      </c>
      <c r="H55" s="65">
        <v>0</v>
      </c>
      <c r="I55" s="65">
        <v>0</v>
      </c>
      <c r="J55" s="123">
        <v>0</v>
      </c>
      <c r="K55" s="123">
        <v>0</v>
      </c>
      <c r="L55" s="123">
        <v>0</v>
      </c>
      <c r="M55" s="123">
        <v>0</v>
      </c>
      <c r="N55" s="123">
        <v>13</v>
      </c>
      <c r="O55" s="123">
        <v>32</v>
      </c>
      <c r="P55" s="123">
        <v>0</v>
      </c>
      <c r="Q55" s="123">
        <v>0</v>
      </c>
      <c r="R55" s="123">
        <v>0</v>
      </c>
      <c r="S55" s="123">
        <v>0</v>
      </c>
      <c r="T55" s="65">
        <f t="shared" si="6"/>
        <v>32</v>
      </c>
      <c r="U55" s="129">
        <f t="shared" si="8"/>
        <v>0</v>
      </c>
      <c r="V55" s="11">
        <f t="shared" si="7"/>
        <v>32</v>
      </c>
    </row>
    <row r="56" spans="2:22" x14ac:dyDescent="0.25">
      <c r="B56" s="1">
        <v>23</v>
      </c>
      <c r="C56" s="4" t="s">
        <v>160</v>
      </c>
      <c r="D56" s="7">
        <v>19</v>
      </c>
      <c r="E56" s="29" t="s">
        <v>16</v>
      </c>
      <c r="F56" s="81" t="s">
        <v>24</v>
      </c>
      <c r="G56" s="4" t="s">
        <v>139</v>
      </c>
      <c r="H56" s="65">
        <v>0</v>
      </c>
      <c r="I56" s="65">
        <v>0</v>
      </c>
      <c r="J56" s="123">
        <v>0</v>
      </c>
      <c r="K56" s="123">
        <v>0</v>
      </c>
      <c r="L56" s="123">
        <v>0</v>
      </c>
      <c r="M56" s="123">
        <v>0</v>
      </c>
      <c r="N56" s="123">
        <v>12</v>
      </c>
      <c r="O56" s="123">
        <v>29</v>
      </c>
      <c r="P56" s="123">
        <v>0</v>
      </c>
      <c r="Q56" s="123">
        <v>0</v>
      </c>
      <c r="R56" s="123">
        <v>0</v>
      </c>
      <c r="S56" s="123">
        <v>0</v>
      </c>
      <c r="T56" s="65">
        <f t="shared" si="6"/>
        <v>29</v>
      </c>
      <c r="U56" s="129">
        <f t="shared" si="8"/>
        <v>0</v>
      </c>
      <c r="V56" s="11">
        <f t="shared" si="7"/>
        <v>29</v>
      </c>
    </row>
    <row r="57" spans="2:22" x14ac:dyDescent="0.25">
      <c r="B57" s="1">
        <v>24</v>
      </c>
      <c r="C57" s="21" t="s">
        <v>76</v>
      </c>
      <c r="D57" s="7">
        <v>19.899999999999999</v>
      </c>
      <c r="E57" s="29" t="s">
        <v>16</v>
      </c>
      <c r="F57" s="81" t="s">
        <v>22</v>
      </c>
      <c r="G57" s="1" t="s">
        <v>98</v>
      </c>
      <c r="H57" s="65">
        <v>0</v>
      </c>
      <c r="I57" s="65">
        <v>0</v>
      </c>
      <c r="J57" s="123">
        <v>12</v>
      </c>
      <c r="K57" s="123">
        <v>28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  <c r="S57" s="65">
        <v>0</v>
      </c>
      <c r="T57" s="65">
        <f t="shared" si="6"/>
        <v>28</v>
      </c>
      <c r="U57" s="20">
        <f t="shared" si="8"/>
        <v>0</v>
      </c>
      <c r="V57" s="11">
        <f t="shared" si="7"/>
        <v>28</v>
      </c>
    </row>
    <row r="58" spans="2:22" x14ac:dyDescent="0.25">
      <c r="B58" s="1">
        <v>25</v>
      </c>
      <c r="C58" s="1" t="s">
        <v>104</v>
      </c>
      <c r="D58" s="7">
        <v>19.5</v>
      </c>
      <c r="E58" s="23" t="s">
        <v>16</v>
      </c>
      <c r="F58" s="83"/>
      <c r="G58" s="1" t="s">
        <v>105</v>
      </c>
      <c r="H58" s="65">
        <v>11</v>
      </c>
      <c r="I58" s="65">
        <v>26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  <c r="S58" s="65">
        <v>0</v>
      </c>
      <c r="T58" s="65">
        <f t="shared" si="6"/>
        <v>26</v>
      </c>
      <c r="U58" s="20">
        <f t="shared" si="8"/>
        <v>0</v>
      </c>
      <c r="V58" s="11">
        <f t="shared" si="7"/>
        <v>26</v>
      </c>
    </row>
    <row r="59" spans="2:22" x14ac:dyDescent="0.25">
      <c r="B59" s="1">
        <v>26</v>
      </c>
      <c r="C59" s="21" t="s">
        <v>121</v>
      </c>
      <c r="D59" s="7">
        <v>13.3</v>
      </c>
      <c r="E59" s="54" t="s">
        <v>16</v>
      </c>
      <c r="F59" s="81"/>
      <c r="G59" s="4" t="s">
        <v>107</v>
      </c>
      <c r="H59" s="65">
        <v>15</v>
      </c>
      <c r="I59" s="65">
        <v>25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0</v>
      </c>
      <c r="Q59" s="65">
        <v>0</v>
      </c>
      <c r="R59" s="65">
        <v>0</v>
      </c>
      <c r="S59" s="65">
        <v>0</v>
      </c>
      <c r="T59" s="65">
        <f t="shared" si="6"/>
        <v>25</v>
      </c>
      <c r="U59" s="20">
        <f t="shared" si="8"/>
        <v>0</v>
      </c>
      <c r="V59" s="11">
        <f t="shared" si="7"/>
        <v>25</v>
      </c>
    </row>
    <row r="60" spans="2:22" x14ac:dyDescent="0.25">
      <c r="B60" s="1">
        <v>27</v>
      </c>
      <c r="C60" s="4" t="s">
        <v>159</v>
      </c>
      <c r="D60" s="7">
        <v>23.8</v>
      </c>
      <c r="E60" s="29" t="s">
        <v>16</v>
      </c>
      <c r="F60" s="81" t="s">
        <v>22</v>
      </c>
      <c r="G60" s="4" t="s">
        <v>158</v>
      </c>
      <c r="H60" s="65">
        <v>0</v>
      </c>
      <c r="I60" s="65">
        <v>0</v>
      </c>
      <c r="J60" s="123">
        <v>0</v>
      </c>
      <c r="K60" s="123">
        <v>0</v>
      </c>
      <c r="L60" s="123">
        <v>0</v>
      </c>
      <c r="M60" s="123">
        <v>0</v>
      </c>
      <c r="N60" s="123">
        <v>6</v>
      </c>
      <c r="O60" s="123">
        <v>25</v>
      </c>
      <c r="P60" s="123">
        <v>0</v>
      </c>
      <c r="Q60" s="123">
        <v>0</v>
      </c>
      <c r="R60" s="123">
        <v>0</v>
      </c>
      <c r="S60" s="123">
        <v>0</v>
      </c>
      <c r="T60" s="65">
        <f t="shared" si="6"/>
        <v>25</v>
      </c>
      <c r="U60" s="129">
        <f t="shared" si="8"/>
        <v>0</v>
      </c>
      <c r="V60" s="11">
        <f t="shared" si="7"/>
        <v>25</v>
      </c>
    </row>
    <row r="61" spans="2:22" x14ac:dyDescent="0.25">
      <c r="B61" s="1">
        <v>28</v>
      </c>
      <c r="C61" s="1" t="s">
        <v>61</v>
      </c>
      <c r="D61" s="7">
        <v>20</v>
      </c>
      <c r="E61" s="29" t="s">
        <v>16</v>
      </c>
      <c r="F61" s="81" t="s">
        <v>22</v>
      </c>
      <c r="G61" s="1" t="s">
        <v>116</v>
      </c>
      <c r="H61" s="65">
        <v>9</v>
      </c>
      <c r="I61" s="65">
        <v>24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  <c r="O61" s="65">
        <v>0</v>
      </c>
      <c r="P61" s="65">
        <v>0</v>
      </c>
      <c r="Q61" s="65">
        <v>0</v>
      </c>
      <c r="R61" s="65">
        <v>0</v>
      </c>
      <c r="S61" s="65">
        <v>0</v>
      </c>
      <c r="T61" s="65">
        <f t="shared" si="6"/>
        <v>24</v>
      </c>
      <c r="U61" s="20">
        <f t="shared" si="8"/>
        <v>0</v>
      </c>
      <c r="V61" s="11">
        <f t="shared" si="7"/>
        <v>24</v>
      </c>
    </row>
    <row r="62" spans="2:22" x14ac:dyDescent="0.25">
      <c r="B62" s="1">
        <v>29</v>
      </c>
      <c r="C62" s="1" t="s">
        <v>99</v>
      </c>
      <c r="D62" s="7">
        <v>16.399999999999999</v>
      </c>
      <c r="E62" s="23" t="s">
        <v>16</v>
      </c>
      <c r="F62" s="83" t="s">
        <v>22</v>
      </c>
      <c r="G62" s="1" t="s">
        <v>100</v>
      </c>
      <c r="H62" s="65">
        <v>12</v>
      </c>
      <c r="I62" s="65">
        <v>23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5">
        <v>0</v>
      </c>
      <c r="R62" s="65">
        <v>0</v>
      </c>
      <c r="S62" s="65">
        <v>0</v>
      </c>
      <c r="T62" s="65">
        <f t="shared" si="6"/>
        <v>23</v>
      </c>
      <c r="U62" s="20">
        <f t="shared" si="8"/>
        <v>0</v>
      </c>
      <c r="V62" s="11">
        <f t="shared" si="7"/>
        <v>23</v>
      </c>
    </row>
    <row r="63" spans="2:22" x14ac:dyDescent="0.25">
      <c r="B63" s="1">
        <v>30</v>
      </c>
      <c r="C63" s="1" t="s">
        <v>74</v>
      </c>
      <c r="D63" s="7">
        <v>23.5</v>
      </c>
      <c r="E63" s="54" t="s">
        <v>16</v>
      </c>
      <c r="F63" s="81" t="s">
        <v>24</v>
      </c>
      <c r="G63" s="1" t="s">
        <v>122</v>
      </c>
      <c r="H63" s="65">
        <v>8</v>
      </c>
      <c r="I63" s="65">
        <v>23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  <c r="O63" s="65">
        <v>0</v>
      </c>
      <c r="P63" s="65">
        <v>0</v>
      </c>
      <c r="Q63" s="65">
        <v>0</v>
      </c>
      <c r="R63" s="65">
        <v>0</v>
      </c>
      <c r="S63" s="65">
        <v>0</v>
      </c>
      <c r="T63" s="65">
        <f t="shared" si="6"/>
        <v>23</v>
      </c>
      <c r="U63" s="20">
        <f t="shared" si="8"/>
        <v>0</v>
      </c>
      <c r="V63" s="11">
        <f t="shared" si="7"/>
        <v>23</v>
      </c>
    </row>
    <row r="64" spans="2:22" x14ac:dyDescent="0.25">
      <c r="B64" s="1">
        <v>31</v>
      </c>
      <c r="C64" s="106" t="s">
        <v>118</v>
      </c>
      <c r="D64" s="107">
        <v>13.6</v>
      </c>
      <c r="E64" s="108" t="s">
        <v>16</v>
      </c>
      <c r="F64" s="105"/>
      <c r="G64" s="1" t="s">
        <v>107</v>
      </c>
      <c r="H64" s="65">
        <v>6</v>
      </c>
      <c r="I64" s="65">
        <v>10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5">
        <v>0</v>
      </c>
      <c r="Q64" s="65">
        <v>0</v>
      </c>
      <c r="R64" s="65">
        <v>0</v>
      </c>
      <c r="S64" s="65">
        <v>0</v>
      </c>
      <c r="T64" s="65">
        <f t="shared" si="6"/>
        <v>10</v>
      </c>
      <c r="U64" s="20">
        <f t="shared" si="8"/>
        <v>0</v>
      </c>
      <c r="V64" s="11">
        <f t="shared" si="7"/>
        <v>10</v>
      </c>
    </row>
    <row r="65" spans="2:22" x14ac:dyDescent="0.25">
      <c r="B65" s="1">
        <v>32</v>
      </c>
      <c r="C65" s="1"/>
      <c r="D65" s="59"/>
      <c r="E65" s="54"/>
      <c r="F65" s="81"/>
      <c r="G65" s="1"/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5">
        <v>0</v>
      </c>
      <c r="Q65" s="65">
        <v>0</v>
      </c>
      <c r="R65" s="65">
        <v>0</v>
      </c>
      <c r="S65" s="65">
        <v>0</v>
      </c>
      <c r="T65" s="65">
        <f t="shared" ref="T65:T66" si="9">I65+K65+M65+O65+Q65</f>
        <v>0</v>
      </c>
      <c r="U65" s="85">
        <f t="shared" ref="U65:U66" si="10">MIN(I65,K65,M65,O65,Q65,S65)</f>
        <v>0</v>
      </c>
      <c r="V65" s="11">
        <f t="shared" ref="V65:V66" si="11">T65-U65</f>
        <v>0</v>
      </c>
    </row>
    <row r="66" spans="2:22" x14ac:dyDescent="0.25">
      <c r="B66" s="1">
        <v>33</v>
      </c>
      <c r="C66" s="21"/>
      <c r="D66" s="7"/>
      <c r="E66" s="29"/>
      <c r="F66" s="81"/>
      <c r="G66" s="1"/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0</v>
      </c>
      <c r="N66" s="65">
        <v>0</v>
      </c>
      <c r="O66" s="65">
        <v>0</v>
      </c>
      <c r="P66" s="65">
        <v>0</v>
      </c>
      <c r="Q66" s="65">
        <v>0</v>
      </c>
      <c r="R66" s="65">
        <v>0</v>
      </c>
      <c r="S66" s="65">
        <v>0</v>
      </c>
      <c r="T66" s="65">
        <f t="shared" si="9"/>
        <v>0</v>
      </c>
      <c r="U66" s="85">
        <f t="shared" si="10"/>
        <v>0</v>
      </c>
      <c r="V66" s="11">
        <f t="shared" si="11"/>
        <v>0</v>
      </c>
    </row>
    <row r="67" spans="2:22" x14ac:dyDescent="0.25">
      <c r="B67" s="12"/>
      <c r="C67" s="87"/>
      <c r="D67" s="75"/>
      <c r="E67" s="90"/>
      <c r="F67" s="89"/>
      <c r="G67" s="17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78"/>
      <c r="V67" s="10"/>
    </row>
    <row r="68" spans="2:22" x14ac:dyDescent="0.25">
      <c r="B68" s="12"/>
      <c r="C68" s="87"/>
      <c r="D68" s="75"/>
      <c r="E68" s="90"/>
      <c r="F68" s="89"/>
      <c r="G68" s="17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78"/>
      <c r="V68" s="10"/>
    </row>
    <row r="69" spans="2:22" ht="15.75" thickBot="1" x14ac:dyDescent="0.3">
      <c r="B69" s="12"/>
      <c r="C69" s="12"/>
      <c r="D69" s="38"/>
      <c r="E69" s="39"/>
      <c r="F69" s="13"/>
      <c r="G69" s="12"/>
      <c r="H69" s="12"/>
      <c r="I69" s="12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2:22" ht="21.75" thickBot="1" x14ac:dyDescent="0.4">
      <c r="C70" s="6" t="s">
        <v>47</v>
      </c>
      <c r="E70" s="25"/>
      <c r="F70" s="71"/>
      <c r="H70" s="132" t="s">
        <v>26</v>
      </c>
      <c r="I70" s="133"/>
      <c r="J70" s="130" t="s">
        <v>30</v>
      </c>
      <c r="K70" s="131"/>
      <c r="L70" s="130" t="s">
        <v>31</v>
      </c>
      <c r="M70" s="131"/>
      <c r="N70" s="130" t="s">
        <v>32</v>
      </c>
      <c r="O70" s="131"/>
      <c r="P70" s="130" t="s">
        <v>50</v>
      </c>
      <c r="Q70" s="131"/>
      <c r="R70" s="130" t="s">
        <v>33</v>
      </c>
      <c r="S70" s="131"/>
      <c r="T70" s="62"/>
      <c r="U70" s="9"/>
      <c r="V70" s="9"/>
    </row>
    <row r="71" spans="2:22" ht="15.75" thickBot="1" x14ac:dyDescent="0.3">
      <c r="C71" s="40" t="s">
        <v>11</v>
      </c>
      <c r="D71" s="48" t="s">
        <v>10</v>
      </c>
      <c r="E71" s="41" t="s">
        <v>17</v>
      </c>
      <c r="F71" s="42" t="s">
        <v>21</v>
      </c>
      <c r="G71" s="43" t="s">
        <v>12</v>
      </c>
      <c r="H71" s="67" t="s">
        <v>27</v>
      </c>
      <c r="I71" s="66" t="s">
        <v>28</v>
      </c>
      <c r="J71" s="68" t="s">
        <v>27</v>
      </c>
      <c r="K71" s="68" t="s">
        <v>28</v>
      </c>
      <c r="L71" s="68" t="s">
        <v>27</v>
      </c>
      <c r="M71" s="68" t="s">
        <v>28</v>
      </c>
      <c r="N71" s="68" t="s">
        <v>27</v>
      </c>
      <c r="O71" s="68" t="s">
        <v>28</v>
      </c>
      <c r="P71" s="68" t="s">
        <v>27</v>
      </c>
      <c r="Q71" s="68" t="s">
        <v>28</v>
      </c>
      <c r="R71" s="68" t="s">
        <v>27</v>
      </c>
      <c r="S71" s="68" t="s">
        <v>28</v>
      </c>
      <c r="T71" s="73" t="s">
        <v>19</v>
      </c>
      <c r="U71" s="44" t="s">
        <v>18</v>
      </c>
      <c r="V71" s="45" t="s">
        <v>13</v>
      </c>
    </row>
    <row r="72" spans="2:22" x14ac:dyDescent="0.25">
      <c r="B72" s="1">
        <v>1</v>
      </c>
      <c r="C72" s="1" t="s">
        <v>79</v>
      </c>
      <c r="D72" s="7">
        <v>27.5</v>
      </c>
      <c r="E72" s="60" t="s">
        <v>15</v>
      </c>
      <c r="F72" s="83" t="s">
        <v>24</v>
      </c>
      <c r="G72" s="1" t="s">
        <v>64</v>
      </c>
      <c r="H72" s="65">
        <v>12</v>
      </c>
      <c r="I72" s="65">
        <v>50</v>
      </c>
      <c r="J72" s="65">
        <v>13</v>
      </c>
      <c r="K72" s="65">
        <v>42</v>
      </c>
      <c r="L72" s="65">
        <v>8</v>
      </c>
      <c r="M72" s="65">
        <v>29</v>
      </c>
      <c r="N72" s="65">
        <v>13</v>
      </c>
      <c r="O72" s="65">
        <v>36</v>
      </c>
      <c r="P72" s="65">
        <v>0</v>
      </c>
      <c r="Q72" s="65">
        <v>0</v>
      </c>
      <c r="R72" s="65">
        <v>0</v>
      </c>
      <c r="S72" s="65">
        <v>0</v>
      </c>
      <c r="T72" s="65">
        <f t="shared" ref="T72:T93" si="12">I72+K72+M72+O72</f>
        <v>157</v>
      </c>
      <c r="U72" s="20">
        <v>29</v>
      </c>
      <c r="V72" s="11">
        <f t="shared" ref="V72:V93" si="13">T72-U72</f>
        <v>128</v>
      </c>
    </row>
    <row r="73" spans="2:22" x14ac:dyDescent="0.25">
      <c r="B73" s="106">
        <v>2</v>
      </c>
      <c r="C73" s="106" t="s">
        <v>69</v>
      </c>
      <c r="D73" s="107">
        <v>25.2</v>
      </c>
      <c r="E73" s="108" t="s">
        <v>15</v>
      </c>
      <c r="F73" s="117" t="s">
        <v>22</v>
      </c>
      <c r="G73" s="1" t="s">
        <v>98</v>
      </c>
      <c r="H73" s="65">
        <v>12</v>
      </c>
      <c r="I73" s="65">
        <v>39</v>
      </c>
      <c r="J73" s="65">
        <v>16</v>
      </c>
      <c r="K73" s="65">
        <v>41</v>
      </c>
      <c r="L73" s="65">
        <v>5</v>
      </c>
      <c r="M73" s="65">
        <v>24</v>
      </c>
      <c r="N73" s="65">
        <v>14</v>
      </c>
      <c r="O73" s="65">
        <v>39</v>
      </c>
      <c r="P73" s="65">
        <v>0</v>
      </c>
      <c r="Q73" s="65">
        <v>0</v>
      </c>
      <c r="R73" s="65">
        <v>0</v>
      </c>
      <c r="S73" s="65">
        <v>0</v>
      </c>
      <c r="T73" s="65">
        <f t="shared" si="12"/>
        <v>143</v>
      </c>
      <c r="U73" s="20">
        <v>24</v>
      </c>
      <c r="V73" s="11">
        <f t="shared" si="13"/>
        <v>119</v>
      </c>
    </row>
    <row r="74" spans="2:22" x14ac:dyDescent="0.25">
      <c r="B74" s="1">
        <v>3</v>
      </c>
      <c r="C74" s="1" t="s">
        <v>68</v>
      </c>
      <c r="D74" s="126">
        <v>29</v>
      </c>
      <c r="E74" s="60" t="s">
        <v>15</v>
      </c>
      <c r="F74" s="83" t="s">
        <v>22</v>
      </c>
      <c r="G74" s="1" t="s">
        <v>4</v>
      </c>
      <c r="H74" s="65">
        <v>7</v>
      </c>
      <c r="I74" s="65">
        <v>28</v>
      </c>
      <c r="J74" s="65">
        <v>10</v>
      </c>
      <c r="K74" s="65">
        <v>48</v>
      </c>
      <c r="L74" s="65">
        <v>0</v>
      </c>
      <c r="M74" s="65">
        <v>0</v>
      </c>
      <c r="N74" s="65">
        <v>7</v>
      </c>
      <c r="O74" s="65">
        <v>34</v>
      </c>
      <c r="P74" s="65">
        <v>0</v>
      </c>
      <c r="Q74" s="65">
        <v>0</v>
      </c>
      <c r="R74" s="65">
        <v>0</v>
      </c>
      <c r="S74" s="65">
        <v>0</v>
      </c>
      <c r="T74" s="65">
        <f t="shared" si="12"/>
        <v>110</v>
      </c>
      <c r="U74" s="20">
        <f>MIN(H74,J74,L74,N74,P74,R74)</f>
        <v>0</v>
      </c>
      <c r="V74" s="11">
        <f t="shared" si="13"/>
        <v>110</v>
      </c>
    </row>
    <row r="75" spans="2:22" x14ac:dyDescent="0.25">
      <c r="B75" s="106">
        <v>4</v>
      </c>
      <c r="C75" s="106" t="s">
        <v>62</v>
      </c>
      <c r="D75" s="107">
        <v>27.9</v>
      </c>
      <c r="E75" s="108" t="s">
        <v>15</v>
      </c>
      <c r="F75" s="117" t="s">
        <v>24</v>
      </c>
      <c r="G75" s="1" t="s">
        <v>64</v>
      </c>
      <c r="H75" s="65">
        <v>11</v>
      </c>
      <c r="I75" s="65">
        <v>39</v>
      </c>
      <c r="J75" s="65">
        <v>15</v>
      </c>
      <c r="K75" s="65">
        <v>38</v>
      </c>
      <c r="L75" s="65">
        <v>10</v>
      </c>
      <c r="M75" s="65">
        <v>32</v>
      </c>
      <c r="N75" s="65">
        <v>11</v>
      </c>
      <c r="O75" s="65">
        <v>33</v>
      </c>
      <c r="P75" s="65">
        <v>0</v>
      </c>
      <c r="Q75" s="65">
        <v>0</v>
      </c>
      <c r="R75" s="65">
        <v>0</v>
      </c>
      <c r="S75" s="65">
        <v>0</v>
      </c>
      <c r="T75" s="65">
        <f t="shared" si="12"/>
        <v>142</v>
      </c>
      <c r="U75" s="20">
        <v>32</v>
      </c>
      <c r="V75" s="11">
        <f t="shared" si="13"/>
        <v>110</v>
      </c>
    </row>
    <row r="76" spans="2:22" x14ac:dyDescent="0.25">
      <c r="B76" s="1">
        <v>5</v>
      </c>
      <c r="C76" s="1" t="s">
        <v>9</v>
      </c>
      <c r="D76" s="7">
        <v>30.4</v>
      </c>
      <c r="E76" s="29" t="s">
        <v>15</v>
      </c>
      <c r="F76" s="81" t="s">
        <v>25</v>
      </c>
      <c r="G76" s="1" t="s">
        <v>4</v>
      </c>
      <c r="H76" s="65">
        <v>5</v>
      </c>
      <c r="I76" s="65">
        <v>22</v>
      </c>
      <c r="J76" s="65">
        <v>7</v>
      </c>
      <c r="K76" s="65">
        <v>33</v>
      </c>
      <c r="L76" s="65">
        <v>7</v>
      </c>
      <c r="M76" s="65">
        <v>26</v>
      </c>
      <c r="N76" s="65">
        <v>4</v>
      </c>
      <c r="O76" s="65">
        <v>29</v>
      </c>
      <c r="P76" s="65">
        <v>0</v>
      </c>
      <c r="Q76" s="65">
        <v>0</v>
      </c>
      <c r="R76" s="65">
        <v>0</v>
      </c>
      <c r="S76" s="65">
        <v>0</v>
      </c>
      <c r="T76" s="65">
        <f t="shared" si="12"/>
        <v>110</v>
      </c>
      <c r="U76" s="20">
        <v>22</v>
      </c>
      <c r="V76" s="11">
        <f t="shared" si="13"/>
        <v>88</v>
      </c>
    </row>
    <row r="77" spans="2:22" x14ac:dyDescent="0.25">
      <c r="B77" s="106">
        <v>6</v>
      </c>
      <c r="C77" s="1" t="s">
        <v>108</v>
      </c>
      <c r="D77" s="7">
        <v>33.5</v>
      </c>
      <c r="E77" s="54" t="s">
        <v>15</v>
      </c>
      <c r="F77" s="81" t="s">
        <v>25</v>
      </c>
      <c r="G77" s="1" t="s">
        <v>109</v>
      </c>
      <c r="H77" s="65">
        <v>3</v>
      </c>
      <c r="I77" s="65">
        <v>27</v>
      </c>
      <c r="J77" s="65">
        <v>0</v>
      </c>
      <c r="K77" s="65">
        <v>0</v>
      </c>
      <c r="L77" s="65">
        <v>2</v>
      </c>
      <c r="M77" s="65">
        <v>13</v>
      </c>
      <c r="N77" s="65">
        <v>12</v>
      </c>
      <c r="O77" s="65">
        <v>43</v>
      </c>
      <c r="P77" s="65">
        <v>0</v>
      </c>
      <c r="Q77" s="65">
        <v>0</v>
      </c>
      <c r="R77" s="65">
        <v>0</v>
      </c>
      <c r="S77" s="65">
        <v>0</v>
      </c>
      <c r="T77" s="65">
        <f t="shared" si="12"/>
        <v>83</v>
      </c>
      <c r="U77" s="20">
        <f>MIN(H77,J77,L77,N77,P77,R77)</f>
        <v>0</v>
      </c>
      <c r="V77" s="11">
        <f t="shared" si="13"/>
        <v>83</v>
      </c>
    </row>
    <row r="78" spans="2:22" x14ac:dyDescent="0.25">
      <c r="B78" s="1">
        <v>7</v>
      </c>
      <c r="C78" s="1" t="s">
        <v>5</v>
      </c>
      <c r="D78" s="7">
        <v>26</v>
      </c>
      <c r="E78" s="54" t="s">
        <v>15</v>
      </c>
      <c r="F78" s="81" t="s">
        <v>22</v>
      </c>
      <c r="G78" s="1" t="s">
        <v>6</v>
      </c>
      <c r="H78" s="65">
        <v>8</v>
      </c>
      <c r="I78" s="65">
        <v>34</v>
      </c>
      <c r="J78" s="65">
        <v>4</v>
      </c>
      <c r="K78" s="65">
        <v>25</v>
      </c>
      <c r="L78" s="65">
        <v>0</v>
      </c>
      <c r="M78" s="65">
        <v>0</v>
      </c>
      <c r="N78" s="65">
        <v>6</v>
      </c>
      <c r="O78" s="65">
        <v>24</v>
      </c>
      <c r="P78" s="65">
        <v>0</v>
      </c>
      <c r="Q78" s="65">
        <v>0</v>
      </c>
      <c r="R78" s="65">
        <v>0</v>
      </c>
      <c r="S78" s="65">
        <v>0</v>
      </c>
      <c r="T78" s="65">
        <f t="shared" si="12"/>
        <v>83</v>
      </c>
      <c r="U78" s="20">
        <f>MIN(H78,J78,L78,N78,P78,R78)</f>
        <v>0</v>
      </c>
      <c r="V78" s="11">
        <f t="shared" si="13"/>
        <v>83</v>
      </c>
    </row>
    <row r="79" spans="2:22" x14ac:dyDescent="0.25">
      <c r="B79" s="106">
        <v>8</v>
      </c>
      <c r="C79" s="1" t="s">
        <v>7</v>
      </c>
      <c r="D79" s="7">
        <v>25.8</v>
      </c>
      <c r="E79" s="54" t="s">
        <v>15</v>
      </c>
      <c r="F79" s="81" t="s">
        <v>22</v>
      </c>
      <c r="G79" s="1" t="s">
        <v>2</v>
      </c>
      <c r="H79" s="65">
        <v>9</v>
      </c>
      <c r="I79" s="65">
        <v>33</v>
      </c>
      <c r="J79" s="65">
        <v>6</v>
      </c>
      <c r="K79" s="65">
        <v>26</v>
      </c>
      <c r="L79" s="65">
        <v>0</v>
      </c>
      <c r="M79" s="65">
        <v>0</v>
      </c>
      <c r="N79" s="65">
        <v>6</v>
      </c>
      <c r="O79" s="65">
        <v>23</v>
      </c>
      <c r="P79" s="65">
        <v>0</v>
      </c>
      <c r="Q79" s="65">
        <v>0</v>
      </c>
      <c r="R79" s="65">
        <v>0</v>
      </c>
      <c r="S79" s="65">
        <v>0</v>
      </c>
      <c r="T79" s="65">
        <f t="shared" si="12"/>
        <v>82</v>
      </c>
      <c r="U79" s="20">
        <f>MIN(H79,J79,L79,N79,P79,R79)</f>
        <v>0</v>
      </c>
      <c r="V79" s="11">
        <f t="shared" si="13"/>
        <v>82</v>
      </c>
    </row>
    <row r="80" spans="2:22" x14ac:dyDescent="0.25">
      <c r="B80" s="1">
        <v>9</v>
      </c>
      <c r="C80" s="21" t="s">
        <v>83</v>
      </c>
      <c r="D80" s="7">
        <v>25.2</v>
      </c>
      <c r="E80" s="29" t="s">
        <v>15</v>
      </c>
      <c r="F80" s="81" t="s">
        <v>24</v>
      </c>
      <c r="G80" s="4" t="s">
        <v>98</v>
      </c>
      <c r="H80" s="65">
        <v>0</v>
      </c>
      <c r="I80" s="65">
        <v>0</v>
      </c>
      <c r="J80" s="65">
        <v>12</v>
      </c>
      <c r="K80" s="65">
        <v>40</v>
      </c>
      <c r="L80" s="65">
        <v>15</v>
      </c>
      <c r="M80" s="65">
        <v>39</v>
      </c>
      <c r="N80" s="65">
        <v>0</v>
      </c>
      <c r="O80" s="65">
        <v>0</v>
      </c>
      <c r="P80" s="65">
        <v>0</v>
      </c>
      <c r="Q80" s="65">
        <v>0</v>
      </c>
      <c r="R80" s="65">
        <v>0</v>
      </c>
      <c r="S80" s="65">
        <v>0</v>
      </c>
      <c r="T80" s="65">
        <f t="shared" si="12"/>
        <v>79</v>
      </c>
      <c r="U80" s="20">
        <f>MIN(H80,J80,L80,N80,P80,R80)</f>
        <v>0</v>
      </c>
      <c r="V80" s="11">
        <f t="shared" si="13"/>
        <v>79</v>
      </c>
    </row>
    <row r="81" spans="2:22" x14ac:dyDescent="0.25">
      <c r="B81" s="106">
        <v>10</v>
      </c>
      <c r="C81" s="21" t="s">
        <v>78</v>
      </c>
      <c r="D81" s="7">
        <v>28</v>
      </c>
      <c r="E81" s="54" t="s">
        <v>15</v>
      </c>
      <c r="F81" s="81" t="s">
        <v>22</v>
      </c>
      <c r="G81" s="1" t="s">
        <v>102</v>
      </c>
      <c r="H81" s="65">
        <v>6</v>
      </c>
      <c r="I81" s="65">
        <v>25</v>
      </c>
      <c r="J81" s="65">
        <v>4</v>
      </c>
      <c r="K81" s="65">
        <v>20</v>
      </c>
      <c r="L81" s="65">
        <v>5</v>
      </c>
      <c r="M81" s="65">
        <v>24</v>
      </c>
      <c r="N81" s="65">
        <v>3</v>
      </c>
      <c r="O81" s="65">
        <v>26</v>
      </c>
      <c r="P81" s="65">
        <v>0</v>
      </c>
      <c r="Q81" s="65">
        <v>0</v>
      </c>
      <c r="R81" s="65">
        <v>0</v>
      </c>
      <c r="S81" s="65">
        <v>0</v>
      </c>
      <c r="T81" s="65">
        <f t="shared" si="12"/>
        <v>95</v>
      </c>
      <c r="U81" s="20">
        <v>20</v>
      </c>
      <c r="V81" s="11">
        <f t="shared" si="13"/>
        <v>75</v>
      </c>
    </row>
    <row r="82" spans="2:22" x14ac:dyDescent="0.25">
      <c r="B82" s="1">
        <v>11</v>
      </c>
      <c r="C82" s="21" t="s">
        <v>92</v>
      </c>
      <c r="D82" s="7">
        <v>29</v>
      </c>
      <c r="E82" s="29" t="s">
        <v>15</v>
      </c>
      <c r="F82" s="81" t="s">
        <v>24</v>
      </c>
      <c r="G82" s="1" t="s">
        <v>64</v>
      </c>
      <c r="H82" s="65">
        <v>0</v>
      </c>
      <c r="I82" s="65">
        <v>0</v>
      </c>
      <c r="J82" s="123">
        <v>10</v>
      </c>
      <c r="K82" s="123">
        <v>39</v>
      </c>
      <c r="L82" s="65">
        <v>10</v>
      </c>
      <c r="M82" s="65">
        <v>33</v>
      </c>
      <c r="N82" s="65">
        <v>0</v>
      </c>
      <c r="O82" s="65">
        <v>0</v>
      </c>
      <c r="P82" s="65">
        <v>0</v>
      </c>
      <c r="Q82" s="65">
        <v>0</v>
      </c>
      <c r="R82" s="65">
        <v>0</v>
      </c>
      <c r="S82" s="65">
        <v>0</v>
      </c>
      <c r="T82" s="65">
        <f t="shared" si="12"/>
        <v>72</v>
      </c>
      <c r="U82" s="20">
        <f t="shared" ref="U82:U93" si="14">MIN(H82,J82,L82,N82,P82,R82)</f>
        <v>0</v>
      </c>
      <c r="V82" s="11">
        <f t="shared" si="13"/>
        <v>72</v>
      </c>
    </row>
    <row r="83" spans="2:22" x14ac:dyDescent="0.25">
      <c r="B83" s="106">
        <v>12</v>
      </c>
      <c r="C83" s="1" t="s">
        <v>85</v>
      </c>
      <c r="D83" s="7">
        <v>36</v>
      </c>
      <c r="E83" s="54" t="s">
        <v>15</v>
      </c>
      <c r="F83" s="81" t="s">
        <v>22</v>
      </c>
      <c r="G83" s="1" t="s">
        <v>6</v>
      </c>
      <c r="H83" s="65">
        <v>2</v>
      </c>
      <c r="I83" s="65">
        <v>9</v>
      </c>
      <c r="J83" s="65">
        <v>4</v>
      </c>
      <c r="K83" s="65">
        <v>27</v>
      </c>
      <c r="L83" s="65">
        <v>0</v>
      </c>
      <c r="M83" s="65">
        <v>0</v>
      </c>
      <c r="N83" s="65">
        <v>5</v>
      </c>
      <c r="O83" s="65">
        <v>30</v>
      </c>
      <c r="P83" s="65">
        <v>0</v>
      </c>
      <c r="Q83" s="65">
        <v>0</v>
      </c>
      <c r="R83" s="65">
        <v>0</v>
      </c>
      <c r="S83" s="65">
        <v>0</v>
      </c>
      <c r="T83" s="65">
        <f t="shared" si="12"/>
        <v>66</v>
      </c>
      <c r="U83" s="20">
        <f t="shared" si="14"/>
        <v>0</v>
      </c>
      <c r="V83" s="11">
        <f t="shared" si="13"/>
        <v>66</v>
      </c>
    </row>
    <row r="84" spans="2:22" x14ac:dyDescent="0.25">
      <c r="B84" s="1">
        <v>13</v>
      </c>
      <c r="C84" s="21" t="s">
        <v>94</v>
      </c>
      <c r="D84" s="7">
        <v>30.5</v>
      </c>
      <c r="E84" s="54" t="s">
        <v>15</v>
      </c>
      <c r="F84" s="81" t="s">
        <v>25</v>
      </c>
      <c r="G84" s="4" t="s">
        <v>107</v>
      </c>
      <c r="H84" s="65">
        <v>8</v>
      </c>
      <c r="I84" s="65">
        <v>23</v>
      </c>
      <c r="J84" s="65">
        <v>10</v>
      </c>
      <c r="K84" s="65">
        <v>32</v>
      </c>
      <c r="L84" s="65">
        <v>0</v>
      </c>
      <c r="M84" s="65">
        <v>0</v>
      </c>
      <c r="N84" s="65">
        <v>0</v>
      </c>
      <c r="O84" s="65">
        <v>0</v>
      </c>
      <c r="P84" s="65">
        <v>0</v>
      </c>
      <c r="Q84" s="65">
        <v>0</v>
      </c>
      <c r="R84" s="65">
        <v>0</v>
      </c>
      <c r="S84" s="65">
        <v>0</v>
      </c>
      <c r="T84" s="65">
        <f t="shared" si="12"/>
        <v>55</v>
      </c>
      <c r="U84" s="20">
        <f t="shared" si="14"/>
        <v>0</v>
      </c>
      <c r="V84" s="11">
        <f t="shared" si="13"/>
        <v>55</v>
      </c>
    </row>
    <row r="85" spans="2:22" x14ac:dyDescent="0.25">
      <c r="B85" s="106">
        <v>14</v>
      </c>
      <c r="C85" s="21" t="s">
        <v>43</v>
      </c>
      <c r="D85" s="7">
        <v>28.5</v>
      </c>
      <c r="E85" s="54" t="s">
        <v>15</v>
      </c>
      <c r="F85" s="81" t="s">
        <v>22</v>
      </c>
      <c r="G85" s="4" t="s">
        <v>2</v>
      </c>
      <c r="H85" s="65">
        <v>9</v>
      </c>
      <c r="I85" s="65">
        <v>32</v>
      </c>
      <c r="J85" s="65">
        <v>0</v>
      </c>
      <c r="K85" s="65">
        <v>0</v>
      </c>
      <c r="L85" s="65">
        <v>0</v>
      </c>
      <c r="M85" s="65">
        <v>0</v>
      </c>
      <c r="N85" s="65">
        <v>3</v>
      </c>
      <c r="O85" s="65">
        <v>22</v>
      </c>
      <c r="P85" s="65">
        <v>0</v>
      </c>
      <c r="Q85" s="65">
        <v>0</v>
      </c>
      <c r="R85" s="65">
        <v>0</v>
      </c>
      <c r="S85" s="65">
        <v>0</v>
      </c>
      <c r="T85" s="65">
        <f t="shared" si="12"/>
        <v>54</v>
      </c>
      <c r="U85" s="20">
        <f t="shared" si="14"/>
        <v>0</v>
      </c>
      <c r="V85" s="11">
        <f t="shared" si="13"/>
        <v>54</v>
      </c>
    </row>
    <row r="86" spans="2:22" x14ac:dyDescent="0.25">
      <c r="B86" s="1">
        <v>15</v>
      </c>
      <c r="C86" s="21" t="s">
        <v>150</v>
      </c>
      <c r="D86" s="7">
        <v>30.1</v>
      </c>
      <c r="E86" s="54" t="s">
        <v>15</v>
      </c>
      <c r="F86" s="81" t="s">
        <v>22</v>
      </c>
      <c r="G86" s="4" t="s">
        <v>102</v>
      </c>
      <c r="H86" s="65">
        <v>0</v>
      </c>
      <c r="I86" s="65">
        <v>0</v>
      </c>
      <c r="J86" s="65">
        <v>0</v>
      </c>
      <c r="K86" s="65">
        <v>0</v>
      </c>
      <c r="L86" s="65">
        <v>2</v>
      </c>
      <c r="M86" s="65">
        <v>13</v>
      </c>
      <c r="N86" s="65">
        <v>7</v>
      </c>
      <c r="O86" s="65">
        <v>31</v>
      </c>
      <c r="P86" s="65">
        <v>0</v>
      </c>
      <c r="Q86" s="65">
        <v>0</v>
      </c>
      <c r="R86" s="65">
        <v>0</v>
      </c>
      <c r="S86" s="65">
        <v>0</v>
      </c>
      <c r="T86" s="65">
        <f t="shared" si="12"/>
        <v>44</v>
      </c>
      <c r="U86" s="20">
        <f t="shared" si="14"/>
        <v>0</v>
      </c>
      <c r="V86" s="11">
        <f t="shared" si="13"/>
        <v>44</v>
      </c>
    </row>
    <row r="87" spans="2:22" x14ac:dyDescent="0.25">
      <c r="B87" s="106">
        <v>16</v>
      </c>
      <c r="C87" s="21" t="s">
        <v>115</v>
      </c>
      <c r="D87" s="7">
        <v>42</v>
      </c>
      <c r="E87" s="54" t="s">
        <v>15</v>
      </c>
      <c r="F87" s="81"/>
      <c r="G87" s="4" t="s">
        <v>109</v>
      </c>
      <c r="H87" s="84">
        <v>2</v>
      </c>
      <c r="I87" s="84">
        <v>26</v>
      </c>
      <c r="J87" s="84">
        <v>0</v>
      </c>
      <c r="K87" s="84">
        <v>0</v>
      </c>
      <c r="L87" s="65">
        <v>2</v>
      </c>
      <c r="M87" s="65">
        <v>18</v>
      </c>
      <c r="N87" s="65">
        <v>0</v>
      </c>
      <c r="O87" s="65">
        <v>0</v>
      </c>
      <c r="P87" s="65">
        <v>0</v>
      </c>
      <c r="Q87" s="65">
        <v>0</v>
      </c>
      <c r="R87" s="65">
        <v>0</v>
      </c>
      <c r="S87" s="65">
        <v>0</v>
      </c>
      <c r="T87" s="65">
        <f t="shared" si="12"/>
        <v>44</v>
      </c>
      <c r="U87" s="20">
        <f t="shared" si="14"/>
        <v>0</v>
      </c>
      <c r="V87" s="11">
        <f t="shared" si="13"/>
        <v>44</v>
      </c>
    </row>
    <row r="88" spans="2:22" x14ac:dyDescent="0.25">
      <c r="B88" s="1">
        <v>17</v>
      </c>
      <c r="C88" s="21" t="s">
        <v>144</v>
      </c>
      <c r="D88" s="7">
        <v>23.8</v>
      </c>
      <c r="E88" s="29" t="s">
        <v>15</v>
      </c>
      <c r="F88" s="81" t="s">
        <v>24</v>
      </c>
      <c r="G88" s="4" t="s">
        <v>64</v>
      </c>
      <c r="H88" s="84">
        <v>0</v>
      </c>
      <c r="I88" s="84">
        <v>0</v>
      </c>
      <c r="J88" s="84">
        <v>15</v>
      </c>
      <c r="K88" s="84">
        <v>38</v>
      </c>
      <c r="L88" s="65">
        <v>0</v>
      </c>
      <c r="M88" s="65">
        <v>0</v>
      </c>
      <c r="N88" s="65">
        <v>0</v>
      </c>
      <c r="O88" s="65">
        <v>0</v>
      </c>
      <c r="P88" s="65">
        <v>0</v>
      </c>
      <c r="Q88" s="65">
        <v>0</v>
      </c>
      <c r="R88" s="65">
        <v>0</v>
      </c>
      <c r="S88" s="65">
        <v>0</v>
      </c>
      <c r="T88" s="65">
        <f t="shared" si="12"/>
        <v>38</v>
      </c>
      <c r="U88" s="20">
        <f t="shared" si="14"/>
        <v>0</v>
      </c>
      <c r="V88" s="11">
        <f t="shared" si="13"/>
        <v>38</v>
      </c>
    </row>
    <row r="89" spans="2:22" x14ac:dyDescent="0.25">
      <c r="B89" s="106">
        <v>18</v>
      </c>
      <c r="C89" s="1" t="s">
        <v>44</v>
      </c>
      <c r="D89" s="59">
        <v>34.200000000000003</v>
      </c>
      <c r="E89" s="54" t="s">
        <v>154</v>
      </c>
      <c r="F89" s="81" t="s">
        <v>25</v>
      </c>
      <c r="G89" s="1" t="s">
        <v>6</v>
      </c>
      <c r="H89" s="84">
        <v>0</v>
      </c>
      <c r="I89" s="84">
        <v>0</v>
      </c>
      <c r="J89" s="84">
        <v>0</v>
      </c>
      <c r="K89" s="84">
        <v>0</v>
      </c>
      <c r="L89" s="65">
        <v>0</v>
      </c>
      <c r="M89" s="65">
        <v>0</v>
      </c>
      <c r="N89" s="65">
        <v>3</v>
      </c>
      <c r="O89" s="65">
        <v>35</v>
      </c>
      <c r="P89" s="65">
        <v>0</v>
      </c>
      <c r="Q89" s="65">
        <v>0</v>
      </c>
      <c r="R89" s="65">
        <v>0</v>
      </c>
      <c r="S89" s="65">
        <v>0</v>
      </c>
      <c r="T89" s="65">
        <f t="shared" si="12"/>
        <v>35</v>
      </c>
      <c r="U89" s="20">
        <f t="shared" si="14"/>
        <v>0</v>
      </c>
      <c r="V89" s="11">
        <f t="shared" si="13"/>
        <v>35</v>
      </c>
    </row>
    <row r="90" spans="2:22" x14ac:dyDescent="0.25">
      <c r="B90" s="1">
        <v>19</v>
      </c>
      <c r="C90" s="1" t="s">
        <v>153</v>
      </c>
      <c r="D90" s="126">
        <v>27.2</v>
      </c>
      <c r="E90" s="60" t="s">
        <v>154</v>
      </c>
      <c r="F90" s="83" t="s">
        <v>22</v>
      </c>
      <c r="G90" s="1" t="s">
        <v>64</v>
      </c>
      <c r="H90" s="84">
        <v>0</v>
      </c>
      <c r="I90" s="84">
        <v>0</v>
      </c>
      <c r="J90" s="84">
        <v>0</v>
      </c>
      <c r="K90" s="84">
        <v>0</v>
      </c>
      <c r="L90" s="84">
        <v>0</v>
      </c>
      <c r="M90" s="84">
        <v>0</v>
      </c>
      <c r="N90" s="84">
        <v>6</v>
      </c>
      <c r="O90" s="84">
        <v>28</v>
      </c>
      <c r="P90" s="84">
        <v>0</v>
      </c>
      <c r="Q90" s="84">
        <v>0</v>
      </c>
      <c r="R90" s="84">
        <v>0</v>
      </c>
      <c r="S90" s="84">
        <v>0</v>
      </c>
      <c r="T90" s="65">
        <f t="shared" si="12"/>
        <v>28</v>
      </c>
      <c r="U90" s="85">
        <f t="shared" si="14"/>
        <v>0</v>
      </c>
      <c r="V90" s="86">
        <f t="shared" si="13"/>
        <v>28</v>
      </c>
    </row>
    <row r="91" spans="2:22" x14ac:dyDescent="0.25">
      <c r="B91" s="106">
        <v>20</v>
      </c>
      <c r="C91" s="106" t="s">
        <v>151</v>
      </c>
      <c r="D91" s="107">
        <v>32.700000000000003</v>
      </c>
      <c r="E91" s="119" t="s">
        <v>15</v>
      </c>
      <c r="F91" s="124" t="s">
        <v>25</v>
      </c>
      <c r="G91" s="1" t="s">
        <v>102</v>
      </c>
      <c r="H91" s="84">
        <v>0</v>
      </c>
      <c r="I91" s="84">
        <v>0</v>
      </c>
      <c r="J91" s="84">
        <v>0</v>
      </c>
      <c r="K91" s="84">
        <v>0</v>
      </c>
      <c r="L91" s="84">
        <v>4</v>
      </c>
      <c r="M91" s="84">
        <v>27</v>
      </c>
      <c r="N91" s="84">
        <v>0</v>
      </c>
      <c r="O91" s="84">
        <v>0</v>
      </c>
      <c r="P91" s="84">
        <v>0</v>
      </c>
      <c r="Q91" s="84">
        <v>0</v>
      </c>
      <c r="R91" s="84">
        <v>0</v>
      </c>
      <c r="S91" s="84">
        <v>0</v>
      </c>
      <c r="T91" s="65">
        <f t="shared" si="12"/>
        <v>27</v>
      </c>
      <c r="U91" s="85">
        <f t="shared" si="14"/>
        <v>0</v>
      </c>
      <c r="V91" s="86">
        <f t="shared" si="13"/>
        <v>27</v>
      </c>
    </row>
    <row r="92" spans="2:22" x14ac:dyDescent="0.25">
      <c r="B92" s="1">
        <v>21</v>
      </c>
      <c r="C92" s="1" t="s">
        <v>155</v>
      </c>
      <c r="D92" s="7">
        <v>36</v>
      </c>
      <c r="E92" s="23" t="s">
        <v>15</v>
      </c>
      <c r="F92" s="83" t="s">
        <v>22</v>
      </c>
      <c r="G92" s="1" t="s">
        <v>156</v>
      </c>
      <c r="H92" s="84">
        <v>0</v>
      </c>
      <c r="I92" s="84">
        <v>0</v>
      </c>
      <c r="J92" s="84">
        <v>0</v>
      </c>
      <c r="K92" s="84">
        <v>0</v>
      </c>
      <c r="L92" s="84">
        <v>0</v>
      </c>
      <c r="M92" s="84">
        <v>0</v>
      </c>
      <c r="N92" s="84">
        <v>2</v>
      </c>
      <c r="O92" s="84">
        <v>16</v>
      </c>
      <c r="P92" s="84">
        <v>0</v>
      </c>
      <c r="Q92" s="84">
        <v>0</v>
      </c>
      <c r="R92" s="84">
        <v>0</v>
      </c>
      <c r="S92" s="84">
        <v>0</v>
      </c>
      <c r="T92" s="65">
        <f t="shared" si="12"/>
        <v>16</v>
      </c>
      <c r="U92" s="85">
        <f t="shared" si="14"/>
        <v>0</v>
      </c>
      <c r="V92" s="86">
        <f t="shared" si="13"/>
        <v>16</v>
      </c>
    </row>
    <row r="93" spans="2:22" x14ac:dyDescent="0.25">
      <c r="B93" s="106">
        <v>22</v>
      </c>
      <c r="C93" s="106" t="s">
        <v>152</v>
      </c>
      <c r="D93" s="107">
        <v>29</v>
      </c>
      <c r="E93" s="119" t="s">
        <v>15</v>
      </c>
      <c r="F93" s="124" t="s">
        <v>25</v>
      </c>
      <c r="G93" s="1" t="s">
        <v>139</v>
      </c>
      <c r="H93" s="84">
        <v>0</v>
      </c>
      <c r="I93" s="84">
        <v>0</v>
      </c>
      <c r="J93" s="84">
        <v>0</v>
      </c>
      <c r="K93" s="84">
        <v>0</v>
      </c>
      <c r="L93" s="84">
        <v>1</v>
      </c>
      <c r="M93" s="84">
        <v>16</v>
      </c>
      <c r="N93" s="84">
        <v>0</v>
      </c>
      <c r="O93" s="84">
        <v>0</v>
      </c>
      <c r="P93" s="84">
        <v>0</v>
      </c>
      <c r="Q93" s="84">
        <v>0</v>
      </c>
      <c r="R93" s="84">
        <v>0</v>
      </c>
      <c r="S93" s="84">
        <v>0</v>
      </c>
      <c r="T93" s="65">
        <f t="shared" si="12"/>
        <v>16</v>
      </c>
      <c r="U93" s="85">
        <f t="shared" si="14"/>
        <v>0</v>
      </c>
      <c r="V93" s="86">
        <f t="shared" si="13"/>
        <v>16</v>
      </c>
    </row>
  </sheetData>
  <sortState ref="C8:V26">
    <sortCondition descending="1" ref="V8:V26"/>
  </sortState>
  <mergeCells count="12">
    <mergeCell ref="R6:S6"/>
    <mergeCell ref="H6:I6"/>
    <mergeCell ref="J6:K6"/>
    <mergeCell ref="L6:M6"/>
    <mergeCell ref="N6:O6"/>
    <mergeCell ref="P6:Q6"/>
    <mergeCell ref="R70:S70"/>
    <mergeCell ref="H70:I70"/>
    <mergeCell ref="J70:K70"/>
    <mergeCell ref="L70:M70"/>
    <mergeCell ref="N70:O70"/>
    <mergeCell ref="P70:Q70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3"/>
  <sheetViews>
    <sheetView workbookViewId="0">
      <selection activeCell="O17" sqref="O17"/>
    </sheetView>
  </sheetViews>
  <sheetFormatPr defaultRowHeight="18.75" x14ac:dyDescent="0.3"/>
  <cols>
    <col min="2" max="2" width="6.7109375" style="31" customWidth="1"/>
    <col min="3" max="3" width="26" customWidth="1"/>
    <col min="4" max="12" width="9.7109375" customWidth="1"/>
  </cols>
  <sheetData>
    <row r="3" spans="1:12" ht="19.5" customHeight="1" thickBot="1" x14ac:dyDescent="0.4">
      <c r="A3" s="134" t="s">
        <v>142</v>
      </c>
      <c r="B3" s="134"/>
      <c r="C3" s="134"/>
    </row>
    <row r="4" spans="1:12" ht="24.95" customHeight="1" thickBot="1" x14ac:dyDescent="0.35">
      <c r="B4" s="32"/>
      <c r="C4" s="15" t="s">
        <v>34</v>
      </c>
      <c r="D4" s="114" t="s">
        <v>29</v>
      </c>
      <c r="E4" s="114" t="s">
        <v>35</v>
      </c>
      <c r="F4" s="114" t="s">
        <v>36</v>
      </c>
      <c r="G4" s="114" t="s">
        <v>37</v>
      </c>
      <c r="H4" s="114" t="s">
        <v>38</v>
      </c>
      <c r="I4" s="114" t="s">
        <v>39</v>
      </c>
      <c r="J4" s="115" t="s">
        <v>40</v>
      </c>
      <c r="K4" s="120" t="s">
        <v>41</v>
      </c>
      <c r="L4" s="113" t="s">
        <v>42</v>
      </c>
    </row>
    <row r="5" spans="1:12" ht="20.100000000000001" customHeight="1" x14ac:dyDescent="0.35">
      <c r="B5" s="36">
        <v>1</v>
      </c>
      <c r="C5" s="110" t="s">
        <v>90</v>
      </c>
      <c r="D5" s="33">
        <v>52</v>
      </c>
      <c r="E5" s="33">
        <v>60</v>
      </c>
      <c r="F5" s="33">
        <v>57</v>
      </c>
      <c r="G5" s="33">
        <v>47</v>
      </c>
      <c r="H5" s="33">
        <v>0</v>
      </c>
      <c r="I5" s="33">
        <v>0</v>
      </c>
      <c r="J5" s="34">
        <f t="shared" ref="J5:J23" si="0">D5+E5+F5+G5+H5+I5</f>
        <v>216</v>
      </c>
      <c r="K5" s="34">
        <v>47</v>
      </c>
      <c r="L5" s="35">
        <f t="shared" ref="L5:L23" si="1">J5-K5</f>
        <v>169</v>
      </c>
    </row>
    <row r="6" spans="1:12" ht="20.100000000000001" customHeight="1" x14ac:dyDescent="0.35">
      <c r="B6" s="36">
        <v>2</v>
      </c>
      <c r="C6" s="111" t="s">
        <v>56</v>
      </c>
      <c r="D6" s="33">
        <v>41</v>
      </c>
      <c r="E6" s="33">
        <v>43</v>
      </c>
      <c r="F6" s="33">
        <v>32</v>
      </c>
      <c r="G6" s="33">
        <v>48</v>
      </c>
      <c r="H6" s="33">
        <v>0</v>
      </c>
      <c r="I6" s="33">
        <v>0</v>
      </c>
      <c r="J6" s="36">
        <f t="shared" si="0"/>
        <v>164</v>
      </c>
      <c r="K6" s="34">
        <v>32</v>
      </c>
      <c r="L6" s="35">
        <f t="shared" si="1"/>
        <v>132</v>
      </c>
    </row>
    <row r="7" spans="1:12" ht="20.100000000000001" customHeight="1" x14ac:dyDescent="0.35">
      <c r="B7" s="36">
        <v>3</v>
      </c>
      <c r="C7" s="111" t="s">
        <v>55</v>
      </c>
      <c r="D7" s="33">
        <v>48</v>
      </c>
      <c r="E7" s="33">
        <v>39</v>
      </c>
      <c r="F7" s="33">
        <v>30</v>
      </c>
      <c r="G7" s="33">
        <v>36</v>
      </c>
      <c r="H7" s="33">
        <v>0</v>
      </c>
      <c r="I7" s="33">
        <v>0</v>
      </c>
      <c r="J7" s="36">
        <f t="shared" si="0"/>
        <v>153</v>
      </c>
      <c r="K7" s="34">
        <v>30</v>
      </c>
      <c r="L7" s="35">
        <f t="shared" si="1"/>
        <v>123</v>
      </c>
    </row>
    <row r="8" spans="1:12" ht="20.100000000000001" customHeight="1" x14ac:dyDescent="0.35">
      <c r="B8" s="36">
        <v>4</v>
      </c>
      <c r="C8" s="111" t="s">
        <v>124</v>
      </c>
      <c r="D8" s="33">
        <v>33</v>
      </c>
      <c r="E8" s="33">
        <v>38</v>
      </c>
      <c r="F8" s="33">
        <v>28</v>
      </c>
      <c r="G8" s="33">
        <v>49</v>
      </c>
      <c r="H8" s="33">
        <v>0</v>
      </c>
      <c r="I8" s="33">
        <v>0</v>
      </c>
      <c r="J8" s="36">
        <f t="shared" si="0"/>
        <v>148</v>
      </c>
      <c r="K8" s="34">
        <v>28</v>
      </c>
      <c r="L8" s="35">
        <f t="shared" si="1"/>
        <v>120</v>
      </c>
    </row>
    <row r="9" spans="1:12" ht="20.100000000000001" customHeight="1" x14ac:dyDescent="0.35">
      <c r="B9" s="36">
        <v>5</v>
      </c>
      <c r="C9" s="111" t="s">
        <v>128</v>
      </c>
      <c r="D9" s="33">
        <v>38</v>
      </c>
      <c r="E9" s="33">
        <v>34</v>
      </c>
      <c r="F9" s="33">
        <v>35</v>
      </c>
      <c r="G9" s="33">
        <v>40</v>
      </c>
      <c r="H9" s="33">
        <v>0</v>
      </c>
      <c r="I9" s="33">
        <v>0</v>
      </c>
      <c r="J9" s="36">
        <f t="shared" si="0"/>
        <v>147</v>
      </c>
      <c r="K9" s="34">
        <v>34</v>
      </c>
      <c r="L9" s="35">
        <f t="shared" si="1"/>
        <v>113</v>
      </c>
    </row>
    <row r="10" spans="1:12" ht="20.100000000000001" customHeight="1" x14ac:dyDescent="0.35">
      <c r="B10" s="36">
        <v>6</v>
      </c>
      <c r="C10" s="111" t="s">
        <v>125</v>
      </c>
      <c r="D10" s="33">
        <v>35</v>
      </c>
      <c r="E10" s="33">
        <v>42</v>
      </c>
      <c r="F10" s="33">
        <v>34</v>
      </c>
      <c r="G10" s="33">
        <v>0</v>
      </c>
      <c r="H10" s="33">
        <v>0</v>
      </c>
      <c r="I10" s="33">
        <v>0</v>
      </c>
      <c r="J10" s="36">
        <f t="shared" si="0"/>
        <v>111</v>
      </c>
      <c r="K10" s="34">
        <f>MIN(D10,E10,F10,G10,H10,I10)</f>
        <v>0</v>
      </c>
      <c r="L10" s="35">
        <f t="shared" si="1"/>
        <v>111</v>
      </c>
    </row>
    <row r="11" spans="1:12" ht="20.100000000000001" customHeight="1" x14ac:dyDescent="0.35">
      <c r="B11" s="36">
        <v>7</v>
      </c>
      <c r="C11" s="111" t="s">
        <v>65</v>
      </c>
      <c r="D11" s="33">
        <v>23</v>
      </c>
      <c r="E11" s="33">
        <v>32</v>
      </c>
      <c r="F11" s="33">
        <v>20</v>
      </c>
      <c r="G11" s="33">
        <v>29</v>
      </c>
      <c r="H11" s="33">
        <v>0</v>
      </c>
      <c r="I11" s="33">
        <v>0</v>
      </c>
      <c r="J11" s="36">
        <f t="shared" si="0"/>
        <v>104</v>
      </c>
      <c r="K11" s="34">
        <v>20</v>
      </c>
      <c r="L11" s="35">
        <f t="shared" si="1"/>
        <v>84</v>
      </c>
    </row>
    <row r="12" spans="1:12" ht="20.100000000000001" customHeight="1" x14ac:dyDescent="0.35">
      <c r="B12" s="36">
        <v>8</v>
      </c>
      <c r="C12" s="128" t="s">
        <v>147</v>
      </c>
      <c r="D12" s="33">
        <v>0</v>
      </c>
      <c r="E12" s="33">
        <v>37</v>
      </c>
      <c r="F12" s="33">
        <v>18</v>
      </c>
      <c r="G12" s="33">
        <v>29</v>
      </c>
      <c r="H12" s="33">
        <v>0</v>
      </c>
      <c r="I12" s="33">
        <v>0</v>
      </c>
      <c r="J12" s="36">
        <f t="shared" si="0"/>
        <v>84</v>
      </c>
      <c r="K12" s="34">
        <f>MIN(D12,E12,F12,G12,H12,I12)</f>
        <v>0</v>
      </c>
      <c r="L12" s="35">
        <f t="shared" si="1"/>
        <v>84</v>
      </c>
    </row>
    <row r="13" spans="1:12" ht="20.100000000000001" customHeight="1" x14ac:dyDescent="0.35">
      <c r="B13" s="36">
        <v>9</v>
      </c>
      <c r="C13" s="111" t="s">
        <v>127</v>
      </c>
      <c r="D13" s="33">
        <v>42</v>
      </c>
      <c r="E13" s="33">
        <v>37</v>
      </c>
      <c r="F13" s="33">
        <v>0</v>
      </c>
      <c r="G13" s="33">
        <v>0</v>
      </c>
      <c r="H13" s="33">
        <v>0</v>
      </c>
      <c r="I13" s="33">
        <v>0</v>
      </c>
      <c r="J13" s="36">
        <f t="shared" si="0"/>
        <v>79</v>
      </c>
      <c r="K13" s="34">
        <f>MIN(D13,E13,F13,G13,H13,I13)</f>
        <v>0</v>
      </c>
      <c r="L13" s="35">
        <f t="shared" si="1"/>
        <v>79</v>
      </c>
    </row>
    <row r="14" spans="1:12" ht="20.100000000000001" customHeight="1" x14ac:dyDescent="0.35">
      <c r="B14" s="36">
        <v>10</v>
      </c>
      <c r="C14" s="111" t="s">
        <v>59</v>
      </c>
      <c r="D14" s="33">
        <v>23</v>
      </c>
      <c r="E14" s="33">
        <v>23</v>
      </c>
      <c r="F14" s="33">
        <v>21</v>
      </c>
      <c r="G14" s="33">
        <v>22</v>
      </c>
      <c r="H14" s="33">
        <v>0</v>
      </c>
      <c r="I14" s="33">
        <v>0</v>
      </c>
      <c r="J14" s="36">
        <f t="shared" si="0"/>
        <v>89</v>
      </c>
      <c r="K14" s="34">
        <v>21</v>
      </c>
      <c r="L14" s="35">
        <f t="shared" si="1"/>
        <v>68</v>
      </c>
    </row>
    <row r="15" spans="1:12" ht="20.100000000000001" customHeight="1" x14ac:dyDescent="0.35">
      <c r="B15" s="36">
        <v>11</v>
      </c>
      <c r="C15" s="111" t="s">
        <v>129</v>
      </c>
      <c r="D15" s="33">
        <v>27</v>
      </c>
      <c r="E15" s="33">
        <v>0</v>
      </c>
      <c r="F15" s="33">
        <v>28</v>
      </c>
      <c r="G15" s="33">
        <v>0</v>
      </c>
      <c r="H15" s="33">
        <v>0</v>
      </c>
      <c r="I15" s="33">
        <v>0</v>
      </c>
      <c r="J15" s="36">
        <f t="shared" si="0"/>
        <v>55</v>
      </c>
      <c r="K15" s="34">
        <f>MIN(D15,E15,F15,G15,H15,I15)</f>
        <v>0</v>
      </c>
      <c r="L15" s="35">
        <f t="shared" si="1"/>
        <v>55</v>
      </c>
    </row>
    <row r="16" spans="1:12" ht="20.100000000000001" customHeight="1" x14ac:dyDescent="0.35">
      <c r="B16" s="36">
        <v>12</v>
      </c>
      <c r="C16" s="111" t="s">
        <v>57</v>
      </c>
      <c r="D16" s="33">
        <v>20</v>
      </c>
      <c r="E16" s="33">
        <v>16</v>
      </c>
      <c r="F16" s="33">
        <v>10</v>
      </c>
      <c r="G16" s="33">
        <v>14</v>
      </c>
      <c r="H16" s="33">
        <v>0</v>
      </c>
      <c r="I16" s="33">
        <v>0</v>
      </c>
      <c r="J16" s="36">
        <f t="shared" si="0"/>
        <v>60</v>
      </c>
      <c r="K16" s="34">
        <v>10</v>
      </c>
      <c r="L16" s="35">
        <f t="shared" si="1"/>
        <v>50</v>
      </c>
    </row>
    <row r="17" spans="2:12" ht="20.100000000000001" customHeight="1" x14ac:dyDescent="0.35">
      <c r="B17" s="36">
        <v>13</v>
      </c>
      <c r="C17" s="112" t="s">
        <v>58</v>
      </c>
      <c r="D17" s="33">
        <v>18</v>
      </c>
      <c r="E17" s="33">
        <v>14</v>
      </c>
      <c r="F17" s="33">
        <v>8</v>
      </c>
      <c r="G17" s="33">
        <v>18</v>
      </c>
      <c r="H17" s="33">
        <v>0</v>
      </c>
      <c r="I17" s="33">
        <v>0</v>
      </c>
      <c r="J17" s="36">
        <f t="shared" si="0"/>
        <v>58</v>
      </c>
      <c r="K17" s="34">
        <v>8</v>
      </c>
      <c r="L17" s="37">
        <f t="shared" si="1"/>
        <v>50</v>
      </c>
    </row>
    <row r="18" spans="2:12" ht="20.100000000000001" customHeight="1" x14ac:dyDescent="0.35">
      <c r="B18" s="36">
        <v>14</v>
      </c>
      <c r="C18" s="112" t="s">
        <v>126</v>
      </c>
      <c r="D18" s="33">
        <v>30</v>
      </c>
      <c r="E18" s="33">
        <v>10</v>
      </c>
      <c r="F18" s="33">
        <v>0</v>
      </c>
      <c r="G18" s="33">
        <v>0</v>
      </c>
      <c r="H18" s="33">
        <v>0</v>
      </c>
      <c r="I18" s="33">
        <v>0</v>
      </c>
      <c r="J18" s="36">
        <f t="shared" si="0"/>
        <v>40</v>
      </c>
      <c r="K18" s="34">
        <f>MIN(D18,E18,F18,G18,H18,I18)</f>
        <v>0</v>
      </c>
      <c r="L18" s="37">
        <f t="shared" si="1"/>
        <v>40</v>
      </c>
    </row>
    <row r="19" spans="2:12" ht="20.100000000000001" customHeight="1" x14ac:dyDescent="0.35">
      <c r="B19" s="36">
        <v>15</v>
      </c>
      <c r="C19" s="112" t="s">
        <v>116</v>
      </c>
      <c r="D19" s="33">
        <v>15</v>
      </c>
      <c r="E19" s="33">
        <v>4</v>
      </c>
      <c r="F19" s="33">
        <v>9</v>
      </c>
      <c r="G19" s="33">
        <v>9</v>
      </c>
      <c r="H19" s="33">
        <v>0</v>
      </c>
      <c r="I19" s="33">
        <v>0</v>
      </c>
      <c r="J19" s="36">
        <f t="shared" si="0"/>
        <v>37</v>
      </c>
      <c r="K19" s="34">
        <v>4</v>
      </c>
      <c r="L19" s="37">
        <f t="shared" si="1"/>
        <v>33</v>
      </c>
    </row>
    <row r="20" spans="2:12" ht="20.100000000000001" customHeight="1" x14ac:dyDescent="0.35">
      <c r="B20" s="36">
        <v>16</v>
      </c>
      <c r="C20" s="56" t="s">
        <v>140</v>
      </c>
      <c r="D20" s="33">
        <v>5</v>
      </c>
      <c r="E20" s="33">
        <v>0</v>
      </c>
      <c r="F20" s="33">
        <v>4</v>
      </c>
      <c r="G20" s="33">
        <v>12</v>
      </c>
      <c r="H20" s="33">
        <v>0</v>
      </c>
      <c r="I20" s="33">
        <v>0</v>
      </c>
      <c r="J20" s="36">
        <f t="shared" si="0"/>
        <v>21</v>
      </c>
      <c r="K20" s="34">
        <f>MIN(D20,E20,F20,G20,H20,I20)</f>
        <v>0</v>
      </c>
      <c r="L20" s="37">
        <f t="shared" si="1"/>
        <v>21</v>
      </c>
    </row>
    <row r="21" spans="2:12" ht="20.100000000000001" customHeight="1" x14ac:dyDescent="0.35">
      <c r="B21" s="36">
        <v>17</v>
      </c>
      <c r="C21" s="56" t="s">
        <v>162</v>
      </c>
      <c r="D21" s="33">
        <v>0</v>
      </c>
      <c r="E21" s="33">
        <v>0</v>
      </c>
      <c r="F21" s="33">
        <v>0</v>
      </c>
      <c r="G21" s="33">
        <v>19</v>
      </c>
      <c r="H21" s="33">
        <v>0</v>
      </c>
      <c r="I21" s="33">
        <v>0</v>
      </c>
      <c r="J21" s="36">
        <f t="shared" si="0"/>
        <v>19</v>
      </c>
      <c r="K21" s="34">
        <f>MIN(D21,E21,F21,G21,H21,I21)</f>
        <v>0</v>
      </c>
      <c r="L21" s="37">
        <f t="shared" si="1"/>
        <v>19</v>
      </c>
    </row>
    <row r="22" spans="2:12" ht="20.100000000000001" customHeight="1" x14ac:dyDescent="0.35">
      <c r="B22" s="36">
        <v>18</v>
      </c>
      <c r="C22" s="112" t="s">
        <v>131</v>
      </c>
      <c r="D22" s="33">
        <v>11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6">
        <f t="shared" si="0"/>
        <v>11</v>
      </c>
      <c r="K22" s="34">
        <f>MIN(D22,E22,F22,G22,H22,I22)</f>
        <v>0</v>
      </c>
      <c r="L22" s="37">
        <f t="shared" si="1"/>
        <v>11</v>
      </c>
    </row>
    <row r="23" spans="2:12" ht="20.100000000000001" customHeight="1" x14ac:dyDescent="0.35">
      <c r="B23" s="36">
        <v>19</v>
      </c>
      <c r="C23" s="112" t="s">
        <v>130</v>
      </c>
      <c r="D23" s="33">
        <v>8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6">
        <f t="shared" si="0"/>
        <v>8</v>
      </c>
      <c r="K23" s="34">
        <f>MIN(D23,E23,F23,G23,H23,I23)</f>
        <v>0</v>
      </c>
      <c r="L23" s="37">
        <f t="shared" si="1"/>
        <v>8</v>
      </c>
    </row>
  </sheetData>
  <sortState ref="C5:L23">
    <sortCondition descending="1" ref="L5:L23"/>
  </sortState>
  <mergeCells count="1">
    <mergeCell ref="A3:C3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workbookViewId="0">
      <selection activeCell="R6" sqref="R6"/>
    </sheetView>
  </sheetViews>
  <sheetFormatPr defaultRowHeight="15" x14ac:dyDescent="0.25"/>
  <cols>
    <col min="3" max="3" width="23.85546875" customWidth="1"/>
    <col min="4" max="12" width="9.7109375" customWidth="1"/>
  </cols>
  <sheetData>
    <row r="2" spans="1:12" ht="18.600000000000001" thickBot="1" x14ac:dyDescent="0.4">
      <c r="A2" s="134" t="s">
        <v>132</v>
      </c>
      <c r="B2" s="134"/>
      <c r="C2" s="134"/>
    </row>
    <row r="3" spans="1:12" ht="21.6" thickBot="1" x14ac:dyDescent="0.35">
      <c r="B3" s="32"/>
      <c r="C3" s="114" t="s">
        <v>34</v>
      </c>
      <c r="D3" s="114" t="s">
        <v>29</v>
      </c>
      <c r="E3" s="114" t="s">
        <v>35</v>
      </c>
      <c r="F3" s="114" t="s">
        <v>36</v>
      </c>
      <c r="G3" s="114" t="s">
        <v>37</v>
      </c>
      <c r="H3" s="114" t="s">
        <v>38</v>
      </c>
      <c r="I3" s="114" t="s">
        <v>39</v>
      </c>
      <c r="J3" s="115" t="s">
        <v>40</v>
      </c>
      <c r="K3" s="8" t="s">
        <v>41</v>
      </c>
      <c r="L3" s="113" t="s">
        <v>42</v>
      </c>
    </row>
    <row r="4" spans="1:12" ht="20.100000000000001" customHeight="1" x14ac:dyDescent="0.35">
      <c r="B4" s="36">
        <v>1</v>
      </c>
      <c r="C4" s="110" t="s">
        <v>65</v>
      </c>
      <c r="D4" s="33">
        <v>89</v>
      </c>
      <c r="E4" s="33">
        <v>81</v>
      </c>
      <c r="F4" s="33">
        <v>65</v>
      </c>
      <c r="G4" s="33">
        <v>69</v>
      </c>
      <c r="H4" s="33">
        <v>0</v>
      </c>
      <c r="I4" s="33">
        <v>0</v>
      </c>
      <c r="J4" s="34">
        <f t="shared" ref="J4:J22" si="0">D4+E4+F4+G4+H4+I4</f>
        <v>304</v>
      </c>
      <c r="K4" s="34">
        <v>65</v>
      </c>
      <c r="L4" s="35">
        <f t="shared" ref="L4:L22" si="1">J4-K4</f>
        <v>239</v>
      </c>
    </row>
    <row r="5" spans="1:12" ht="20.100000000000001" customHeight="1" x14ac:dyDescent="0.35">
      <c r="B5" s="36">
        <v>2</v>
      </c>
      <c r="C5" s="111" t="s">
        <v>128</v>
      </c>
      <c r="D5" s="33">
        <v>78</v>
      </c>
      <c r="E5" s="33">
        <v>81</v>
      </c>
      <c r="F5" s="33">
        <v>69</v>
      </c>
      <c r="G5" s="33">
        <v>76</v>
      </c>
      <c r="H5" s="33">
        <v>0</v>
      </c>
      <c r="I5" s="33">
        <v>0</v>
      </c>
      <c r="J5" s="36">
        <f t="shared" si="0"/>
        <v>304</v>
      </c>
      <c r="K5" s="34">
        <v>69</v>
      </c>
      <c r="L5" s="35">
        <f t="shared" si="1"/>
        <v>235</v>
      </c>
    </row>
    <row r="6" spans="1:12" ht="20.100000000000001" customHeight="1" x14ac:dyDescent="0.3">
      <c r="B6" s="36">
        <v>3</v>
      </c>
      <c r="C6" s="111" t="s">
        <v>59</v>
      </c>
      <c r="D6" s="33">
        <v>60</v>
      </c>
      <c r="E6" s="33">
        <v>81</v>
      </c>
      <c r="F6" s="33">
        <v>58</v>
      </c>
      <c r="G6" s="33">
        <v>69</v>
      </c>
      <c r="H6" s="33">
        <v>0</v>
      </c>
      <c r="I6" s="33">
        <v>0</v>
      </c>
      <c r="J6" s="36">
        <f t="shared" si="0"/>
        <v>268</v>
      </c>
      <c r="K6" s="34">
        <v>58</v>
      </c>
      <c r="L6" s="35">
        <v>210</v>
      </c>
    </row>
    <row r="7" spans="1:12" ht="20.100000000000001" customHeight="1" x14ac:dyDescent="0.35">
      <c r="B7" s="36">
        <v>4</v>
      </c>
      <c r="C7" s="111" t="s">
        <v>90</v>
      </c>
      <c r="D7" s="33">
        <v>58</v>
      </c>
      <c r="E7" s="33">
        <v>69</v>
      </c>
      <c r="F7" s="33">
        <v>63</v>
      </c>
      <c r="G7" s="33">
        <v>66</v>
      </c>
      <c r="H7" s="33">
        <v>0</v>
      </c>
      <c r="I7" s="33">
        <v>0</v>
      </c>
      <c r="J7" s="36">
        <f t="shared" si="0"/>
        <v>256</v>
      </c>
      <c r="K7" s="34">
        <v>58</v>
      </c>
      <c r="L7" s="35">
        <f t="shared" si="1"/>
        <v>198</v>
      </c>
    </row>
    <row r="8" spans="1:12" ht="20.100000000000001" customHeight="1" x14ac:dyDescent="0.35">
      <c r="B8" s="36">
        <v>5</v>
      </c>
      <c r="C8" s="111" t="s">
        <v>55</v>
      </c>
      <c r="D8" s="33">
        <v>68</v>
      </c>
      <c r="E8" s="33">
        <v>69</v>
      </c>
      <c r="F8" s="33">
        <v>48</v>
      </c>
      <c r="G8" s="33">
        <v>60</v>
      </c>
      <c r="H8" s="33">
        <v>0</v>
      </c>
      <c r="I8" s="33">
        <v>0</v>
      </c>
      <c r="J8" s="36">
        <f t="shared" si="0"/>
        <v>245</v>
      </c>
      <c r="K8" s="34">
        <v>48</v>
      </c>
      <c r="L8" s="35">
        <f t="shared" si="1"/>
        <v>197</v>
      </c>
    </row>
    <row r="9" spans="1:12" ht="20.100000000000001" customHeight="1" x14ac:dyDescent="0.35">
      <c r="B9" s="36">
        <v>6</v>
      </c>
      <c r="C9" s="111" t="s">
        <v>57</v>
      </c>
      <c r="D9" s="33">
        <v>67</v>
      </c>
      <c r="E9" s="33">
        <v>60</v>
      </c>
      <c r="F9" s="33">
        <v>27</v>
      </c>
      <c r="G9" s="33">
        <v>65</v>
      </c>
      <c r="H9" s="33">
        <v>0</v>
      </c>
      <c r="I9" s="33">
        <v>0</v>
      </c>
      <c r="J9" s="36">
        <f t="shared" si="0"/>
        <v>219</v>
      </c>
      <c r="K9" s="34">
        <v>27</v>
      </c>
      <c r="L9" s="35">
        <f t="shared" si="1"/>
        <v>192</v>
      </c>
    </row>
    <row r="10" spans="1:12" ht="20.100000000000001" customHeight="1" x14ac:dyDescent="0.35">
      <c r="B10" s="36">
        <v>7</v>
      </c>
      <c r="C10" s="111" t="s">
        <v>56</v>
      </c>
      <c r="D10" s="33">
        <v>58</v>
      </c>
      <c r="E10" s="33">
        <v>62</v>
      </c>
      <c r="F10" s="33">
        <v>53</v>
      </c>
      <c r="G10" s="33">
        <v>67</v>
      </c>
      <c r="H10" s="33">
        <v>0</v>
      </c>
      <c r="I10" s="33">
        <v>0</v>
      </c>
      <c r="J10" s="36">
        <f t="shared" si="0"/>
        <v>240</v>
      </c>
      <c r="K10" s="34">
        <v>53</v>
      </c>
      <c r="L10" s="35">
        <f t="shared" si="1"/>
        <v>187</v>
      </c>
    </row>
    <row r="11" spans="1:12" ht="20.100000000000001" customHeight="1" x14ac:dyDescent="0.35">
      <c r="B11" s="36">
        <v>8</v>
      </c>
      <c r="C11" s="128" t="s">
        <v>147</v>
      </c>
      <c r="D11" s="33">
        <v>0</v>
      </c>
      <c r="E11" s="33">
        <v>76</v>
      </c>
      <c r="F11" s="33">
        <v>43</v>
      </c>
      <c r="G11" s="33">
        <v>66</v>
      </c>
      <c r="H11" s="33">
        <v>0</v>
      </c>
      <c r="I11" s="33">
        <v>0</v>
      </c>
      <c r="J11" s="36">
        <f t="shared" si="0"/>
        <v>185</v>
      </c>
      <c r="K11" s="34">
        <f>MIN(D11,E11,F11,G11,H11,I11)</f>
        <v>0</v>
      </c>
      <c r="L11" s="35">
        <f t="shared" si="1"/>
        <v>185</v>
      </c>
    </row>
    <row r="12" spans="1:12" ht="20.100000000000001" customHeight="1" x14ac:dyDescent="0.35">
      <c r="B12" s="36">
        <v>9</v>
      </c>
      <c r="C12" s="111" t="s">
        <v>124</v>
      </c>
      <c r="D12" s="33">
        <v>50</v>
      </c>
      <c r="E12" s="33">
        <v>60</v>
      </c>
      <c r="F12" s="33">
        <v>46</v>
      </c>
      <c r="G12" s="33">
        <v>72</v>
      </c>
      <c r="H12" s="33">
        <v>0</v>
      </c>
      <c r="I12" s="33">
        <v>0</v>
      </c>
      <c r="J12" s="36">
        <f t="shared" si="0"/>
        <v>228</v>
      </c>
      <c r="K12" s="34">
        <v>46</v>
      </c>
      <c r="L12" s="35">
        <f t="shared" si="1"/>
        <v>182</v>
      </c>
    </row>
    <row r="13" spans="1:12" ht="20.100000000000001" customHeight="1" x14ac:dyDescent="0.35">
      <c r="B13" s="36">
        <v>10</v>
      </c>
      <c r="C13" s="111" t="s">
        <v>125</v>
      </c>
      <c r="D13" s="33">
        <v>50</v>
      </c>
      <c r="E13" s="33">
        <v>62</v>
      </c>
      <c r="F13" s="33">
        <v>53</v>
      </c>
      <c r="G13" s="33">
        <v>0</v>
      </c>
      <c r="H13" s="33">
        <v>0</v>
      </c>
      <c r="I13" s="33">
        <v>0</v>
      </c>
      <c r="J13" s="36">
        <f t="shared" si="0"/>
        <v>165</v>
      </c>
      <c r="K13" s="34">
        <f>MIN(D13,E13,F13,G13,H13,I13)</f>
        <v>0</v>
      </c>
      <c r="L13" s="35">
        <f t="shared" si="1"/>
        <v>165</v>
      </c>
    </row>
    <row r="14" spans="1:12" ht="20.100000000000001" customHeight="1" x14ac:dyDescent="0.35">
      <c r="B14" s="36">
        <v>11</v>
      </c>
      <c r="C14" s="111" t="s">
        <v>58</v>
      </c>
      <c r="D14" s="33">
        <v>65</v>
      </c>
      <c r="E14" s="33">
        <v>50</v>
      </c>
      <c r="F14" s="33">
        <v>17</v>
      </c>
      <c r="G14" s="33">
        <v>48</v>
      </c>
      <c r="H14" s="33">
        <v>0</v>
      </c>
      <c r="I14" s="33">
        <v>0</v>
      </c>
      <c r="J14" s="36">
        <f t="shared" si="0"/>
        <v>180</v>
      </c>
      <c r="K14" s="34">
        <v>17</v>
      </c>
      <c r="L14" s="35">
        <f t="shared" si="1"/>
        <v>163</v>
      </c>
    </row>
    <row r="15" spans="1:12" ht="20.100000000000001" customHeight="1" x14ac:dyDescent="0.35">
      <c r="B15" s="36">
        <v>12</v>
      </c>
      <c r="C15" s="111" t="s">
        <v>116</v>
      </c>
      <c r="D15" s="33">
        <v>49</v>
      </c>
      <c r="E15" s="33">
        <v>20</v>
      </c>
      <c r="F15" s="33">
        <v>51</v>
      </c>
      <c r="G15" s="33">
        <v>54</v>
      </c>
      <c r="H15" s="33">
        <v>0</v>
      </c>
      <c r="I15" s="33">
        <v>0</v>
      </c>
      <c r="J15" s="36">
        <f t="shared" si="0"/>
        <v>174</v>
      </c>
      <c r="K15" s="34">
        <v>20</v>
      </c>
      <c r="L15" s="35">
        <f t="shared" si="1"/>
        <v>154</v>
      </c>
    </row>
    <row r="16" spans="1:12" ht="20.100000000000001" customHeight="1" x14ac:dyDescent="0.35">
      <c r="B16" s="36">
        <v>13</v>
      </c>
      <c r="C16" s="56" t="s">
        <v>140</v>
      </c>
      <c r="D16" s="33">
        <v>53</v>
      </c>
      <c r="E16" s="33">
        <v>0</v>
      </c>
      <c r="F16" s="33">
        <v>31</v>
      </c>
      <c r="G16" s="33">
        <v>43</v>
      </c>
      <c r="H16" s="33">
        <v>0</v>
      </c>
      <c r="I16" s="33">
        <v>0</v>
      </c>
      <c r="J16" s="36">
        <f t="shared" si="0"/>
        <v>127</v>
      </c>
      <c r="K16" s="34">
        <f t="shared" ref="K16:K22" si="2">MIN(D16,E16,F16,G16,H16,I16)</f>
        <v>0</v>
      </c>
      <c r="L16" s="37">
        <f t="shared" si="1"/>
        <v>127</v>
      </c>
    </row>
    <row r="17" spans="2:12" ht="20.100000000000001" customHeight="1" x14ac:dyDescent="0.35">
      <c r="B17" s="36">
        <v>14</v>
      </c>
      <c r="C17" s="112" t="s">
        <v>127</v>
      </c>
      <c r="D17" s="33">
        <v>54</v>
      </c>
      <c r="E17" s="33">
        <v>52</v>
      </c>
      <c r="F17" s="33">
        <v>0</v>
      </c>
      <c r="G17" s="33">
        <v>0</v>
      </c>
      <c r="H17" s="33">
        <v>0</v>
      </c>
      <c r="I17" s="33">
        <v>0</v>
      </c>
      <c r="J17" s="36">
        <f t="shared" si="0"/>
        <v>106</v>
      </c>
      <c r="K17" s="34">
        <f t="shared" si="2"/>
        <v>0</v>
      </c>
      <c r="L17" s="37">
        <f t="shared" si="1"/>
        <v>106</v>
      </c>
    </row>
    <row r="18" spans="2:12" ht="20.100000000000001" customHeight="1" x14ac:dyDescent="0.35">
      <c r="B18" s="36">
        <v>15</v>
      </c>
      <c r="C18" s="112" t="s">
        <v>129</v>
      </c>
      <c r="D18" s="33">
        <v>51</v>
      </c>
      <c r="E18" s="33">
        <v>0</v>
      </c>
      <c r="F18" s="33">
        <v>50</v>
      </c>
      <c r="G18" s="33">
        <v>0</v>
      </c>
      <c r="H18" s="33">
        <v>0</v>
      </c>
      <c r="I18" s="33">
        <v>0</v>
      </c>
      <c r="J18" s="36">
        <f t="shared" si="0"/>
        <v>101</v>
      </c>
      <c r="K18" s="34">
        <f t="shared" si="2"/>
        <v>0</v>
      </c>
      <c r="L18" s="37">
        <f t="shared" si="1"/>
        <v>101</v>
      </c>
    </row>
    <row r="19" spans="2:12" ht="20.100000000000001" customHeight="1" x14ac:dyDescent="0.35">
      <c r="B19" s="36">
        <v>16</v>
      </c>
      <c r="C19" s="112" t="s">
        <v>126</v>
      </c>
      <c r="D19" s="33">
        <v>58</v>
      </c>
      <c r="E19" s="33">
        <v>32</v>
      </c>
      <c r="F19" s="33">
        <v>0</v>
      </c>
      <c r="G19" s="33">
        <v>0</v>
      </c>
      <c r="H19" s="33">
        <v>0</v>
      </c>
      <c r="I19" s="33">
        <v>0</v>
      </c>
      <c r="J19" s="36">
        <f t="shared" si="0"/>
        <v>90</v>
      </c>
      <c r="K19" s="34">
        <f t="shared" si="2"/>
        <v>0</v>
      </c>
      <c r="L19" s="37">
        <f t="shared" si="1"/>
        <v>90</v>
      </c>
    </row>
    <row r="20" spans="2:12" ht="20.100000000000001" customHeight="1" x14ac:dyDescent="0.35">
      <c r="B20" s="36">
        <v>17</v>
      </c>
      <c r="C20" s="56" t="s">
        <v>162</v>
      </c>
      <c r="D20" s="33">
        <v>0</v>
      </c>
      <c r="E20" s="33">
        <v>0</v>
      </c>
      <c r="F20" s="33">
        <v>0</v>
      </c>
      <c r="G20" s="33">
        <v>57</v>
      </c>
      <c r="H20" s="33">
        <v>0</v>
      </c>
      <c r="I20" s="33">
        <v>0</v>
      </c>
      <c r="J20" s="36">
        <f t="shared" si="0"/>
        <v>57</v>
      </c>
      <c r="K20" s="34">
        <f t="shared" si="2"/>
        <v>0</v>
      </c>
      <c r="L20" s="37">
        <f t="shared" si="1"/>
        <v>57</v>
      </c>
    </row>
    <row r="21" spans="2:12" ht="20.100000000000001" customHeight="1" x14ac:dyDescent="0.35">
      <c r="B21" s="36">
        <v>18</v>
      </c>
      <c r="C21" s="112" t="s">
        <v>131</v>
      </c>
      <c r="D21" s="33">
        <v>26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6">
        <f t="shared" si="0"/>
        <v>26</v>
      </c>
      <c r="K21" s="34">
        <f t="shared" si="2"/>
        <v>0</v>
      </c>
      <c r="L21" s="37">
        <f t="shared" si="1"/>
        <v>26</v>
      </c>
    </row>
    <row r="22" spans="2:12" ht="20.100000000000001" customHeight="1" x14ac:dyDescent="0.35">
      <c r="B22" s="36">
        <v>19</v>
      </c>
      <c r="C22" s="112" t="s">
        <v>130</v>
      </c>
      <c r="D22" s="33">
        <v>23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6">
        <f t="shared" si="0"/>
        <v>23</v>
      </c>
      <c r="K22" s="34">
        <f t="shared" si="2"/>
        <v>0</v>
      </c>
      <c r="L22" s="37">
        <f t="shared" si="1"/>
        <v>23</v>
      </c>
    </row>
  </sheetData>
  <sortState ref="C4:L22">
    <sortCondition descending="1" ref="L4:L22"/>
  </sortState>
  <mergeCells count="1">
    <mergeCell ref="A2:C2"/>
  </mergeCells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65"/>
  <sheetViews>
    <sheetView topLeftCell="A43" workbookViewId="0">
      <selection activeCell="M46" sqref="M46"/>
    </sheetView>
  </sheetViews>
  <sheetFormatPr defaultRowHeight="15" x14ac:dyDescent="0.25"/>
  <cols>
    <col min="2" max="2" width="3.42578125" customWidth="1"/>
    <col min="3" max="3" width="4.7109375" customWidth="1"/>
    <col min="4" max="4" width="25.7109375" customWidth="1"/>
    <col min="9" max="9" width="4.7109375" customWidth="1"/>
    <col min="10" max="10" width="25.7109375" customWidth="1"/>
    <col min="13" max="13" width="21.7109375" customWidth="1"/>
  </cols>
  <sheetData>
    <row r="2" spans="1:13" thickBot="1" x14ac:dyDescent="0.35">
      <c r="A2" s="5"/>
      <c r="B2" s="5"/>
      <c r="C2" s="5"/>
      <c r="D2" s="5"/>
    </row>
    <row r="3" spans="1:13" ht="18.600000000000001" thickBot="1" x14ac:dyDescent="0.4">
      <c r="A3" s="5"/>
      <c r="B3" s="5"/>
      <c r="C3" s="49"/>
      <c r="D3" s="50" t="s">
        <v>110</v>
      </c>
      <c r="E3" s="51"/>
      <c r="F3" s="51"/>
      <c r="G3" s="51"/>
      <c r="I3" s="49"/>
      <c r="J3" s="50" t="s">
        <v>97</v>
      </c>
      <c r="L3" s="52"/>
      <c r="M3" s="50" t="s">
        <v>162</v>
      </c>
    </row>
    <row r="4" spans="1:13" x14ac:dyDescent="0.25">
      <c r="A4" s="5"/>
      <c r="B4" s="5"/>
      <c r="C4" s="52">
        <v>1</v>
      </c>
      <c r="D4" s="1" t="s">
        <v>111</v>
      </c>
      <c r="E4" s="5"/>
      <c r="F4" s="5"/>
      <c r="G4" s="5"/>
      <c r="I4" s="52">
        <v>1</v>
      </c>
      <c r="J4" s="116" t="s">
        <v>63</v>
      </c>
      <c r="L4" s="52">
        <v>1</v>
      </c>
      <c r="M4" s="1" t="s">
        <v>157</v>
      </c>
    </row>
    <row r="5" spans="1:13" x14ac:dyDescent="0.25">
      <c r="A5" s="5"/>
      <c r="B5" s="5"/>
      <c r="C5" s="52">
        <v>2</v>
      </c>
      <c r="D5" s="2" t="s">
        <v>119</v>
      </c>
      <c r="E5" s="5"/>
      <c r="F5" s="5"/>
      <c r="G5" s="5"/>
      <c r="I5" s="52">
        <v>2</v>
      </c>
      <c r="J5" s="116" t="s">
        <v>84</v>
      </c>
      <c r="L5" s="57">
        <v>2</v>
      </c>
      <c r="M5" s="21" t="s">
        <v>159</v>
      </c>
    </row>
    <row r="6" spans="1:13" x14ac:dyDescent="0.25">
      <c r="A6" s="5"/>
      <c r="B6" s="5"/>
      <c r="C6" s="52">
        <v>3</v>
      </c>
      <c r="D6" s="1" t="s">
        <v>81</v>
      </c>
      <c r="E6" s="5"/>
      <c r="F6" s="5"/>
      <c r="G6" s="5"/>
      <c r="I6" s="52">
        <v>3</v>
      </c>
      <c r="J6" s="106" t="s">
        <v>86</v>
      </c>
      <c r="L6" s="57">
        <v>3</v>
      </c>
      <c r="M6" s="4"/>
    </row>
    <row r="7" spans="1:13" x14ac:dyDescent="0.25">
      <c r="A7" s="5"/>
      <c r="B7" s="5"/>
      <c r="C7" s="52">
        <v>4</v>
      </c>
      <c r="D7" s="1" t="s">
        <v>87</v>
      </c>
      <c r="E7" s="5"/>
      <c r="F7" s="5"/>
      <c r="G7" s="5"/>
      <c r="I7" s="52">
        <v>4</v>
      </c>
      <c r="J7" s="106" t="s">
        <v>91</v>
      </c>
      <c r="L7" s="57">
        <v>4</v>
      </c>
      <c r="M7" s="4"/>
    </row>
    <row r="8" spans="1:13" ht="14.45" x14ac:dyDescent="0.3">
      <c r="A8" s="5"/>
      <c r="B8" s="5"/>
      <c r="C8" s="52">
        <v>5</v>
      </c>
      <c r="D8" s="4" t="s">
        <v>77</v>
      </c>
      <c r="E8" s="5"/>
      <c r="F8" s="5"/>
      <c r="G8" s="5"/>
      <c r="I8" s="52">
        <v>5</v>
      </c>
      <c r="J8" s="104"/>
      <c r="L8" s="57">
        <v>5</v>
      </c>
      <c r="M8" s="4"/>
    </row>
    <row r="9" spans="1:13" ht="18.600000000000001" thickBot="1" x14ac:dyDescent="0.4">
      <c r="A9" s="5"/>
      <c r="B9" s="5"/>
      <c r="C9" s="53"/>
      <c r="D9" s="5"/>
      <c r="E9" s="51"/>
      <c r="F9" s="51"/>
      <c r="G9" s="51"/>
      <c r="I9" s="53"/>
      <c r="J9" s="5"/>
    </row>
    <row r="10" spans="1:13" ht="18.600000000000001" thickBot="1" x14ac:dyDescent="0.4">
      <c r="A10" s="5"/>
      <c r="B10" s="5"/>
      <c r="C10" s="53"/>
      <c r="D10" s="50" t="s">
        <v>4</v>
      </c>
      <c r="E10" s="5"/>
      <c r="F10" s="5"/>
      <c r="G10" s="5"/>
      <c r="I10" s="49"/>
      <c r="J10" s="50" t="s">
        <v>67</v>
      </c>
    </row>
    <row r="11" spans="1:13" x14ac:dyDescent="0.25">
      <c r="A11" s="5"/>
      <c r="B11" s="5"/>
      <c r="C11" s="52">
        <v>1</v>
      </c>
      <c r="D11" s="2" t="s">
        <v>3</v>
      </c>
      <c r="E11" s="5"/>
      <c r="F11" s="5"/>
      <c r="G11" s="5"/>
      <c r="I11" s="52">
        <v>1</v>
      </c>
      <c r="J11" s="1" t="s">
        <v>72</v>
      </c>
    </row>
    <row r="12" spans="1:13" ht="14.45" x14ac:dyDescent="0.3">
      <c r="A12" s="5"/>
      <c r="B12" s="5"/>
      <c r="C12" s="52">
        <v>2</v>
      </c>
      <c r="D12" s="1" t="s">
        <v>9</v>
      </c>
      <c r="E12" s="5"/>
      <c r="F12" s="5"/>
      <c r="G12" s="5"/>
      <c r="I12" s="52">
        <v>2</v>
      </c>
      <c r="J12" s="1" t="s">
        <v>71</v>
      </c>
    </row>
    <row r="13" spans="1:13" x14ac:dyDescent="0.25">
      <c r="A13" s="5"/>
      <c r="B13" s="5"/>
      <c r="C13" s="52">
        <v>3</v>
      </c>
      <c r="D13" s="1" t="s">
        <v>68</v>
      </c>
      <c r="E13" s="5"/>
      <c r="F13" s="5"/>
      <c r="G13" s="5"/>
      <c r="I13" s="52">
        <v>3</v>
      </c>
      <c r="J13" s="1" t="s">
        <v>89</v>
      </c>
    </row>
    <row r="14" spans="1:13" x14ac:dyDescent="0.25">
      <c r="A14" s="5"/>
      <c r="B14" s="5"/>
      <c r="C14" s="52">
        <v>4</v>
      </c>
      <c r="D14" s="1" t="s">
        <v>133</v>
      </c>
      <c r="E14" s="5"/>
      <c r="F14" s="5"/>
      <c r="G14" s="5"/>
      <c r="I14" s="52">
        <v>4</v>
      </c>
      <c r="J14" s="1" t="s">
        <v>8</v>
      </c>
    </row>
    <row r="15" spans="1:13" ht="14.45" x14ac:dyDescent="0.3">
      <c r="A15" s="5"/>
      <c r="B15" s="17"/>
      <c r="C15" s="52">
        <v>5</v>
      </c>
      <c r="D15" s="1"/>
      <c r="E15" s="5"/>
      <c r="F15" s="5"/>
      <c r="G15" s="5"/>
      <c r="I15" s="52">
        <v>5</v>
      </c>
      <c r="J15" s="1"/>
    </row>
    <row r="16" spans="1:13" ht="18.600000000000001" thickBot="1" x14ac:dyDescent="0.4">
      <c r="A16" s="5"/>
      <c r="B16" s="5"/>
      <c r="C16" s="53"/>
      <c r="D16" s="5"/>
      <c r="E16" s="51"/>
      <c r="F16" s="51"/>
      <c r="G16" s="51"/>
      <c r="I16" s="53"/>
      <c r="J16" s="5"/>
    </row>
    <row r="17" spans="1:10" ht="18.600000000000001" thickBot="1" x14ac:dyDescent="0.4">
      <c r="A17" s="5"/>
      <c r="B17" s="5"/>
      <c r="C17" s="49"/>
      <c r="D17" s="50" t="s">
        <v>51</v>
      </c>
      <c r="E17" s="5"/>
      <c r="F17" s="5"/>
      <c r="G17" s="5"/>
      <c r="I17" s="49"/>
      <c r="J17" s="50" t="s">
        <v>6</v>
      </c>
    </row>
    <row r="18" spans="1:10" x14ac:dyDescent="0.25">
      <c r="A18" s="5"/>
      <c r="B18" s="5"/>
      <c r="C18" s="52">
        <v>1</v>
      </c>
      <c r="D18" s="1" t="s">
        <v>54</v>
      </c>
      <c r="E18" s="5"/>
      <c r="F18" s="5"/>
      <c r="G18" s="5"/>
      <c r="I18" s="52">
        <v>1</v>
      </c>
      <c r="J18" s="1" t="s">
        <v>70</v>
      </c>
    </row>
    <row r="19" spans="1:10" ht="18.75" x14ac:dyDescent="0.3">
      <c r="A19" s="5"/>
      <c r="B19" s="5"/>
      <c r="C19" s="52">
        <v>2</v>
      </c>
      <c r="D19" s="1" t="s">
        <v>52</v>
      </c>
      <c r="E19" s="51"/>
      <c r="F19" s="51"/>
      <c r="G19" s="51"/>
      <c r="I19" s="52">
        <v>2</v>
      </c>
      <c r="J19" s="1" t="s">
        <v>5</v>
      </c>
    </row>
    <row r="20" spans="1:10" ht="14.45" x14ac:dyDescent="0.3">
      <c r="A20" s="5"/>
      <c r="B20" s="5"/>
      <c r="C20" s="52">
        <v>3</v>
      </c>
      <c r="D20" s="1" t="s">
        <v>75</v>
      </c>
      <c r="E20" s="5"/>
      <c r="F20" s="5"/>
      <c r="G20" s="5"/>
      <c r="I20" s="52">
        <v>3</v>
      </c>
      <c r="J20" s="1" t="s">
        <v>44</v>
      </c>
    </row>
    <row r="21" spans="1:10" x14ac:dyDescent="0.25">
      <c r="A21" s="5"/>
      <c r="B21" s="5"/>
      <c r="C21" s="52">
        <v>4</v>
      </c>
      <c r="D21" s="1" t="s">
        <v>53</v>
      </c>
      <c r="E21" s="5"/>
      <c r="F21" s="5"/>
      <c r="G21" s="5"/>
      <c r="I21" s="52">
        <v>4</v>
      </c>
      <c r="J21" s="1" t="s">
        <v>85</v>
      </c>
    </row>
    <row r="22" spans="1:10" ht="14.45" x14ac:dyDescent="0.3">
      <c r="A22" s="5"/>
      <c r="B22" s="5"/>
      <c r="C22" s="52">
        <v>5</v>
      </c>
      <c r="D22" s="1" t="s">
        <v>134</v>
      </c>
      <c r="E22" s="5"/>
      <c r="F22" s="5"/>
      <c r="G22" s="5"/>
      <c r="I22" s="52">
        <v>5</v>
      </c>
      <c r="J22" s="1"/>
    </row>
    <row r="23" spans="1:10" thickBot="1" x14ac:dyDescent="0.35">
      <c r="A23" s="5"/>
      <c r="B23" s="5"/>
      <c r="C23" s="53"/>
      <c r="D23" s="5"/>
      <c r="E23" s="5"/>
      <c r="F23" s="5"/>
      <c r="G23" s="5"/>
      <c r="I23" s="53"/>
      <c r="J23" s="5"/>
    </row>
    <row r="24" spans="1:10" ht="18.600000000000001" thickBot="1" x14ac:dyDescent="0.4">
      <c r="A24" s="5"/>
      <c r="B24" s="5"/>
      <c r="C24" s="49"/>
      <c r="D24" s="50" t="s">
        <v>100</v>
      </c>
      <c r="E24" s="51"/>
      <c r="F24" s="51"/>
      <c r="G24" s="51"/>
      <c r="I24" s="49"/>
      <c r="J24" s="50" t="s">
        <v>98</v>
      </c>
    </row>
    <row r="25" spans="1:10" x14ac:dyDescent="0.25">
      <c r="A25" s="5"/>
      <c r="B25" s="5"/>
      <c r="C25" s="52">
        <v>1</v>
      </c>
      <c r="D25" s="2" t="s">
        <v>99</v>
      </c>
      <c r="E25" s="5"/>
      <c r="F25" s="5"/>
      <c r="G25" s="5"/>
      <c r="I25" s="52">
        <v>1</v>
      </c>
      <c r="J25" s="1" t="s">
        <v>0</v>
      </c>
    </row>
    <row r="26" spans="1:10" ht="14.45" x14ac:dyDescent="0.3">
      <c r="A26" s="5"/>
      <c r="B26" s="5"/>
      <c r="C26" s="52">
        <v>2</v>
      </c>
      <c r="D26" s="1" t="s">
        <v>120</v>
      </c>
      <c r="E26" s="5"/>
      <c r="F26" s="5"/>
      <c r="G26" s="5"/>
      <c r="I26" s="52">
        <v>2</v>
      </c>
      <c r="J26" s="1" t="s">
        <v>69</v>
      </c>
    </row>
    <row r="27" spans="1:10" x14ac:dyDescent="0.25">
      <c r="A27" s="5"/>
      <c r="B27" s="5"/>
      <c r="C27" s="52">
        <v>3</v>
      </c>
      <c r="D27" s="1" t="s">
        <v>101</v>
      </c>
      <c r="E27" s="5"/>
      <c r="F27" s="5"/>
      <c r="G27" s="5"/>
      <c r="I27" s="52">
        <v>3</v>
      </c>
      <c r="J27" s="4" t="s">
        <v>60</v>
      </c>
    </row>
    <row r="28" spans="1:10" x14ac:dyDescent="0.25">
      <c r="A28" s="5"/>
      <c r="B28" s="5"/>
      <c r="C28" s="52">
        <v>4</v>
      </c>
      <c r="E28" s="5"/>
      <c r="F28" s="5"/>
      <c r="G28" s="5"/>
      <c r="I28" s="52">
        <v>4</v>
      </c>
      <c r="J28" s="4" t="s">
        <v>76</v>
      </c>
    </row>
    <row r="29" spans="1:10" ht="14.45" x14ac:dyDescent="0.3">
      <c r="A29" s="5"/>
      <c r="B29" s="5"/>
      <c r="C29" s="52">
        <v>5</v>
      </c>
      <c r="D29" s="1"/>
      <c r="E29" s="5"/>
      <c r="F29" s="5"/>
      <c r="G29" s="5"/>
      <c r="I29" s="52">
        <v>5</v>
      </c>
      <c r="J29" s="1" t="s">
        <v>83</v>
      </c>
    </row>
    <row r="30" spans="1:10" thickBot="1" x14ac:dyDescent="0.35">
      <c r="A30" s="5"/>
      <c r="B30" s="5"/>
      <c r="C30" s="49"/>
      <c r="D30" s="5"/>
      <c r="E30" s="5"/>
      <c r="F30" s="5"/>
      <c r="G30" s="5"/>
      <c r="I30" s="49"/>
    </row>
    <row r="31" spans="1:10" ht="18.600000000000001" thickBot="1" x14ac:dyDescent="0.4">
      <c r="A31" s="5"/>
      <c r="B31" s="5"/>
      <c r="C31" s="52"/>
      <c r="D31" s="50" t="s">
        <v>122</v>
      </c>
      <c r="E31" s="51"/>
      <c r="F31" s="51"/>
      <c r="G31" s="51"/>
      <c r="I31" s="49"/>
      <c r="J31" s="50" t="s">
        <v>107</v>
      </c>
    </row>
    <row r="32" spans="1:10" ht="14.45" x14ac:dyDescent="0.3">
      <c r="A32" s="5"/>
      <c r="B32" s="5"/>
      <c r="C32" s="52">
        <v>1</v>
      </c>
      <c r="D32" s="4" t="s">
        <v>74</v>
      </c>
      <c r="E32" s="5"/>
      <c r="F32" s="5"/>
      <c r="G32" s="5"/>
      <c r="I32" s="52">
        <v>1</v>
      </c>
      <c r="J32" s="2" t="s">
        <v>94</v>
      </c>
    </row>
    <row r="33" spans="1:10" x14ac:dyDescent="0.25">
      <c r="A33" s="5"/>
      <c r="B33" s="5"/>
      <c r="C33" s="57">
        <v>2</v>
      </c>
      <c r="D33" s="1"/>
      <c r="E33" s="5"/>
      <c r="F33" s="5"/>
      <c r="G33" s="5"/>
      <c r="I33" s="52">
        <v>2</v>
      </c>
      <c r="J33" s="1" t="s">
        <v>135</v>
      </c>
    </row>
    <row r="34" spans="1:10" x14ac:dyDescent="0.25">
      <c r="A34" s="5"/>
      <c r="B34" s="5"/>
      <c r="C34" s="57">
        <v>3</v>
      </c>
      <c r="D34" s="4"/>
      <c r="E34" s="5"/>
      <c r="F34" s="5"/>
      <c r="G34" s="5"/>
      <c r="I34" s="52">
        <v>3</v>
      </c>
      <c r="J34" s="1" t="s">
        <v>118</v>
      </c>
    </row>
    <row r="35" spans="1:10" ht="18.75" x14ac:dyDescent="0.3">
      <c r="A35" s="5"/>
      <c r="B35" s="5"/>
      <c r="C35" s="57">
        <v>4</v>
      </c>
      <c r="D35" s="4"/>
      <c r="E35" s="51"/>
      <c r="F35" s="51"/>
      <c r="G35" s="51"/>
      <c r="I35" s="52">
        <v>4</v>
      </c>
      <c r="J35" s="1" t="s">
        <v>106</v>
      </c>
    </row>
    <row r="36" spans="1:10" x14ac:dyDescent="0.25">
      <c r="A36" s="5"/>
      <c r="B36" s="5"/>
      <c r="C36" s="57">
        <v>5</v>
      </c>
      <c r="D36" s="4"/>
      <c r="E36" s="5"/>
      <c r="F36" s="5"/>
      <c r="G36" s="5"/>
      <c r="I36" s="52">
        <v>5</v>
      </c>
      <c r="J36" s="4" t="s">
        <v>136</v>
      </c>
    </row>
    <row r="37" spans="1:10" thickBot="1" x14ac:dyDescent="0.35">
      <c r="A37" s="5"/>
      <c r="B37" s="5"/>
      <c r="C37" s="49"/>
      <c r="D37" s="5"/>
      <c r="E37" s="5"/>
      <c r="F37" s="5"/>
      <c r="G37" s="5"/>
      <c r="I37" s="53"/>
      <c r="J37" s="5"/>
    </row>
    <row r="38" spans="1:10" ht="18.600000000000001" thickBot="1" x14ac:dyDescent="0.4">
      <c r="A38" s="5"/>
      <c r="B38" s="5"/>
      <c r="C38" s="52"/>
      <c r="D38" s="50" t="s">
        <v>80</v>
      </c>
      <c r="E38" s="5"/>
      <c r="F38" s="5"/>
      <c r="G38" s="5"/>
      <c r="I38" s="49"/>
      <c r="J38" s="50" t="s">
        <v>2</v>
      </c>
    </row>
    <row r="39" spans="1:10" ht="18.75" x14ac:dyDescent="0.3">
      <c r="A39" s="5"/>
      <c r="B39" s="5"/>
      <c r="C39" s="52">
        <v>1</v>
      </c>
      <c r="D39" s="106" t="s">
        <v>20</v>
      </c>
      <c r="E39" s="51"/>
      <c r="F39" s="51"/>
      <c r="G39" s="51"/>
      <c r="I39" s="52">
        <v>1</v>
      </c>
      <c r="J39" s="2" t="s">
        <v>1</v>
      </c>
    </row>
    <row r="40" spans="1:10" x14ac:dyDescent="0.25">
      <c r="A40" s="5"/>
      <c r="B40" s="5"/>
      <c r="C40" s="52">
        <v>2</v>
      </c>
      <c r="D40" s="106" t="s">
        <v>88</v>
      </c>
      <c r="E40" s="5"/>
      <c r="F40" s="5"/>
      <c r="G40" s="5"/>
      <c r="I40" s="52">
        <v>2</v>
      </c>
      <c r="J40" s="1" t="s">
        <v>7</v>
      </c>
    </row>
    <row r="41" spans="1:10" x14ac:dyDescent="0.25">
      <c r="A41" s="5"/>
      <c r="B41" s="5"/>
      <c r="C41" s="52">
        <v>3</v>
      </c>
      <c r="D41" s="106" t="s">
        <v>73</v>
      </c>
      <c r="E41" s="5"/>
      <c r="F41" s="5"/>
      <c r="G41" s="5"/>
      <c r="I41" s="52">
        <v>3</v>
      </c>
      <c r="J41" s="1" t="s">
        <v>43</v>
      </c>
    </row>
    <row r="42" spans="1:10" x14ac:dyDescent="0.25">
      <c r="A42" s="5"/>
      <c r="B42" s="5"/>
      <c r="C42" s="52">
        <v>4</v>
      </c>
      <c r="D42" s="21" t="s">
        <v>95</v>
      </c>
      <c r="E42" s="5"/>
      <c r="F42" s="5"/>
      <c r="G42" s="5"/>
      <c r="I42" s="52">
        <v>4</v>
      </c>
      <c r="J42" s="1"/>
    </row>
    <row r="43" spans="1:10" ht="14.45" x14ac:dyDescent="0.3">
      <c r="A43" s="5"/>
      <c r="B43" s="5"/>
      <c r="C43" s="52">
        <v>5</v>
      </c>
      <c r="D43" s="21"/>
      <c r="E43" s="5"/>
      <c r="F43" s="5"/>
      <c r="G43" s="5"/>
      <c r="I43" s="52">
        <v>5</v>
      </c>
      <c r="J43" s="1"/>
    </row>
    <row r="44" spans="1:10" thickBot="1" x14ac:dyDescent="0.35">
      <c r="A44" s="5"/>
      <c r="B44" s="5"/>
      <c r="C44" s="49"/>
      <c r="D44" s="5"/>
      <c r="E44" s="5"/>
      <c r="F44" s="5"/>
      <c r="G44" s="5"/>
    </row>
    <row r="45" spans="1:10" ht="18.600000000000001" thickBot="1" x14ac:dyDescent="0.4">
      <c r="A45" s="5"/>
      <c r="B45" s="5"/>
      <c r="C45" s="52"/>
      <c r="D45" s="50" t="s">
        <v>64</v>
      </c>
      <c r="E45" s="5"/>
      <c r="F45" s="5"/>
      <c r="G45" s="5"/>
      <c r="I45" s="49"/>
      <c r="J45" s="50" t="s">
        <v>113</v>
      </c>
    </row>
    <row r="46" spans="1:10" ht="18.75" x14ac:dyDescent="0.3">
      <c r="A46" s="5"/>
      <c r="B46" s="5"/>
      <c r="C46" s="52">
        <v>1</v>
      </c>
      <c r="D46" s="116" t="s">
        <v>79</v>
      </c>
      <c r="E46" s="51"/>
      <c r="F46" s="51"/>
      <c r="G46" s="51"/>
      <c r="I46" s="52">
        <v>1</v>
      </c>
      <c r="J46" s="1" t="s">
        <v>114</v>
      </c>
    </row>
    <row r="47" spans="1:10" x14ac:dyDescent="0.25">
      <c r="A47" s="5"/>
      <c r="B47" s="5"/>
      <c r="C47" s="52">
        <v>2</v>
      </c>
      <c r="D47" s="1" t="s">
        <v>103</v>
      </c>
      <c r="E47" s="5"/>
      <c r="F47" s="5"/>
      <c r="G47" s="5"/>
      <c r="I47" s="52">
        <v>2</v>
      </c>
      <c r="J47" s="1" t="s">
        <v>123</v>
      </c>
    </row>
    <row r="48" spans="1:10" x14ac:dyDescent="0.25">
      <c r="A48" s="5"/>
      <c r="B48" s="5"/>
      <c r="C48" s="52">
        <v>3</v>
      </c>
      <c r="D48" s="1" t="s">
        <v>62</v>
      </c>
      <c r="E48" s="5"/>
      <c r="F48" s="5"/>
      <c r="G48" s="5"/>
      <c r="I48" s="52">
        <v>3</v>
      </c>
      <c r="J48" s="1" t="s">
        <v>137</v>
      </c>
    </row>
    <row r="49" spans="1:10" x14ac:dyDescent="0.25">
      <c r="A49" s="5"/>
      <c r="B49" s="5"/>
      <c r="C49" s="52">
        <v>4</v>
      </c>
      <c r="D49" s="1" t="s">
        <v>92</v>
      </c>
      <c r="E49" s="5"/>
      <c r="F49" s="5"/>
      <c r="G49" s="5"/>
      <c r="I49" s="52">
        <v>4</v>
      </c>
      <c r="J49" s="1" t="s">
        <v>93</v>
      </c>
    </row>
    <row r="50" spans="1:10" x14ac:dyDescent="0.25">
      <c r="A50" s="5"/>
      <c r="B50" s="5"/>
      <c r="C50" s="52">
        <v>5</v>
      </c>
      <c r="D50" s="1" t="s">
        <v>144</v>
      </c>
      <c r="E50" s="5"/>
      <c r="F50" s="5"/>
      <c r="G50" s="5"/>
      <c r="I50" s="52">
        <v>5</v>
      </c>
      <c r="J50" s="4" t="s">
        <v>138</v>
      </c>
    </row>
    <row r="51" spans="1:10" ht="18.600000000000001" thickBot="1" x14ac:dyDescent="0.4">
      <c r="A51" s="5"/>
      <c r="B51" s="5"/>
      <c r="C51" s="17"/>
      <c r="D51" s="5"/>
      <c r="E51" s="51"/>
      <c r="F51" s="51"/>
      <c r="G51" s="51"/>
    </row>
    <row r="52" spans="1:10" ht="18.600000000000001" thickBot="1" x14ac:dyDescent="0.4">
      <c r="A52" s="5"/>
      <c r="B52" s="5"/>
      <c r="C52" s="49"/>
      <c r="D52" s="50" t="s">
        <v>102</v>
      </c>
      <c r="E52" s="5"/>
      <c r="F52" s="5"/>
      <c r="G52" s="5"/>
      <c r="I52" s="49"/>
      <c r="J52" s="50" t="s">
        <v>141</v>
      </c>
    </row>
    <row r="53" spans="1:10" ht="14.45" x14ac:dyDescent="0.3">
      <c r="A53" s="5"/>
      <c r="B53" s="5"/>
      <c r="C53" s="52">
        <v>1</v>
      </c>
      <c r="D53" s="2" t="s">
        <v>61</v>
      </c>
      <c r="E53" s="5"/>
      <c r="F53" s="5"/>
      <c r="G53" s="5"/>
      <c r="I53" s="52">
        <v>1</v>
      </c>
      <c r="J53" s="1"/>
    </row>
    <row r="54" spans="1:10" x14ac:dyDescent="0.25">
      <c r="A54" s="5"/>
      <c r="B54" s="5"/>
      <c r="C54" s="52">
        <v>2</v>
      </c>
      <c r="D54" s="1" t="s">
        <v>151</v>
      </c>
      <c r="I54" s="52">
        <v>2</v>
      </c>
      <c r="J54" s="1" t="s">
        <v>104</v>
      </c>
    </row>
    <row r="55" spans="1:10" x14ac:dyDescent="0.25">
      <c r="A55" s="5"/>
      <c r="B55" s="5"/>
      <c r="C55" s="52">
        <v>3</v>
      </c>
      <c r="D55" s="1" t="s">
        <v>78</v>
      </c>
      <c r="I55" s="52">
        <v>3</v>
      </c>
      <c r="J55" s="1"/>
    </row>
    <row r="56" spans="1:10" ht="14.45" x14ac:dyDescent="0.3">
      <c r="A56" s="5"/>
      <c r="B56" s="5"/>
      <c r="C56" s="52">
        <v>4</v>
      </c>
      <c r="D56" s="1" t="s">
        <v>153</v>
      </c>
      <c r="I56" s="52">
        <v>4</v>
      </c>
      <c r="J56" s="1"/>
    </row>
    <row r="57" spans="1:10" ht="14.45" x14ac:dyDescent="0.3">
      <c r="A57" s="5"/>
      <c r="B57" s="5"/>
      <c r="C57" s="52">
        <v>5</v>
      </c>
      <c r="D57" s="1" t="s">
        <v>155</v>
      </c>
      <c r="I57" s="52">
        <v>5</v>
      </c>
      <c r="J57" s="4"/>
    </row>
    <row r="58" spans="1:10" thickBot="1" x14ac:dyDescent="0.35">
      <c r="A58" s="5"/>
      <c r="B58" s="5"/>
      <c r="C58" s="5"/>
      <c r="D58" s="5"/>
    </row>
    <row r="59" spans="1:10" ht="18.600000000000001" thickBot="1" x14ac:dyDescent="0.4">
      <c r="A59" s="5"/>
      <c r="C59" s="52"/>
      <c r="D59" s="50" t="s">
        <v>109</v>
      </c>
      <c r="I59" s="49"/>
      <c r="J59" s="50" t="s">
        <v>146</v>
      </c>
    </row>
    <row r="60" spans="1:10" x14ac:dyDescent="0.25">
      <c r="A60" s="5"/>
      <c r="C60" s="52">
        <v>1</v>
      </c>
      <c r="D60" s="1" t="s">
        <v>108</v>
      </c>
      <c r="I60" s="52">
        <v>1</v>
      </c>
      <c r="J60" s="1" t="s">
        <v>148</v>
      </c>
    </row>
    <row r="61" spans="1:10" x14ac:dyDescent="0.25">
      <c r="A61" s="5"/>
      <c r="C61" s="57">
        <v>2</v>
      </c>
      <c r="D61" s="21" t="s">
        <v>115</v>
      </c>
      <c r="I61" s="52">
        <v>2</v>
      </c>
      <c r="J61" s="1" t="s">
        <v>143</v>
      </c>
    </row>
    <row r="62" spans="1:10" ht="14.45" x14ac:dyDescent="0.3">
      <c r="A62" s="5"/>
      <c r="C62" s="57">
        <v>3</v>
      </c>
      <c r="D62" s="4"/>
      <c r="I62" s="52">
        <v>3</v>
      </c>
      <c r="J62" s="1"/>
    </row>
    <row r="63" spans="1:10" ht="14.45" x14ac:dyDescent="0.3">
      <c r="A63" s="5"/>
      <c r="C63" s="57">
        <v>4</v>
      </c>
      <c r="D63" s="4"/>
      <c r="I63" s="52">
        <v>4</v>
      </c>
      <c r="J63" s="1"/>
    </row>
    <row r="64" spans="1:10" ht="14.45" x14ac:dyDescent="0.3">
      <c r="A64" s="5"/>
      <c r="C64" s="57">
        <v>5</v>
      </c>
      <c r="D64" s="4"/>
      <c r="I64" s="52">
        <v>5</v>
      </c>
      <c r="J64" s="4"/>
    </row>
    <row r="65" spans="1:4" ht="14.45" x14ac:dyDescent="0.3">
      <c r="A65" s="5"/>
    </row>
    <row r="66" spans="1:4" ht="14.45" x14ac:dyDescent="0.3">
      <c r="A66" s="5"/>
    </row>
    <row r="67" spans="1:4" ht="14.45" x14ac:dyDescent="0.3">
      <c r="A67" s="5"/>
    </row>
    <row r="68" spans="1:4" ht="14.45" x14ac:dyDescent="0.3">
      <c r="A68" s="5"/>
    </row>
    <row r="69" spans="1:4" ht="14.45" x14ac:dyDescent="0.3">
      <c r="A69" s="5"/>
    </row>
    <row r="70" spans="1:4" ht="14.45" x14ac:dyDescent="0.3">
      <c r="A70" s="5"/>
    </row>
    <row r="71" spans="1:4" ht="14.45" x14ac:dyDescent="0.3">
      <c r="A71" s="5"/>
    </row>
    <row r="72" spans="1:4" ht="14.45" x14ac:dyDescent="0.3">
      <c r="A72" s="5"/>
      <c r="B72" s="5"/>
      <c r="C72" s="5"/>
      <c r="D72" s="5"/>
    </row>
    <row r="73" spans="1:4" ht="14.45" x14ac:dyDescent="0.3">
      <c r="A73" s="5"/>
      <c r="B73" s="17"/>
      <c r="C73" s="5"/>
      <c r="D73" s="5"/>
    </row>
    <row r="74" spans="1:4" ht="14.45" x14ac:dyDescent="0.3">
      <c r="A74" s="5"/>
      <c r="B74" s="17"/>
      <c r="C74" s="5"/>
      <c r="D74" s="5"/>
    </row>
    <row r="75" spans="1:4" ht="14.45" x14ac:dyDescent="0.3">
      <c r="A75" s="5"/>
      <c r="B75" s="17"/>
      <c r="C75" s="5"/>
      <c r="D75" s="5"/>
    </row>
    <row r="76" spans="1:4" ht="14.45" x14ac:dyDescent="0.3">
      <c r="A76" s="5"/>
      <c r="B76" s="5"/>
      <c r="C76" s="5"/>
      <c r="D76" s="5"/>
    </row>
    <row r="77" spans="1:4" x14ac:dyDescent="0.25">
      <c r="A77" s="5"/>
      <c r="B77" s="5"/>
      <c r="C77" s="5"/>
      <c r="D77" s="5"/>
    </row>
    <row r="78" spans="1:4" x14ac:dyDescent="0.25">
      <c r="A78" s="5"/>
      <c r="B78" s="5"/>
      <c r="C78" s="5"/>
      <c r="D78" s="5"/>
    </row>
    <row r="79" spans="1:4" x14ac:dyDescent="0.25">
      <c r="A79" s="5"/>
      <c r="B79" s="5"/>
      <c r="C79" s="5"/>
      <c r="D79" s="5"/>
    </row>
    <row r="80" spans="1:4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  <row r="220" spans="1:4" x14ac:dyDescent="0.25">
      <c r="A220" s="5"/>
      <c r="B220" s="5"/>
      <c r="C220" s="5"/>
      <c r="D220" s="5"/>
    </row>
    <row r="221" spans="1:4" x14ac:dyDescent="0.25">
      <c r="A221" s="5"/>
      <c r="B221" s="5"/>
      <c r="C221" s="5"/>
      <c r="D221" s="5"/>
    </row>
    <row r="222" spans="1:4" x14ac:dyDescent="0.25">
      <c r="A222" s="5"/>
      <c r="B222" s="5"/>
      <c r="C222" s="5"/>
      <c r="D222" s="5"/>
    </row>
    <row r="223" spans="1:4" x14ac:dyDescent="0.25">
      <c r="A223" s="5"/>
      <c r="B223" s="5"/>
      <c r="C223" s="5"/>
      <c r="D223" s="5"/>
    </row>
    <row r="224" spans="1:4" x14ac:dyDescent="0.25">
      <c r="A224" s="5"/>
      <c r="B224" s="5"/>
      <c r="C224" s="5"/>
      <c r="D224" s="5"/>
    </row>
    <row r="225" spans="1:4" x14ac:dyDescent="0.25">
      <c r="A225" s="5"/>
      <c r="B225" s="5"/>
      <c r="C225" s="5"/>
      <c r="D225" s="5"/>
    </row>
    <row r="226" spans="1:4" x14ac:dyDescent="0.25">
      <c r="A226" s="5"/>
      <c r="B226" s="5"/>
      <c r="C226" s="5"/>
      <c r="D226" s="5"/>
    </row>
    <row r="227" spans="1:4" x14ac:dyDescent="0.25">
      <c r="A227" s="5"/>
      <c r="B227" s="5"/>
      <c r="C227" s="5"/>
      <c r="D227" s="5"/>
    </row>
    <row r="228" spans="1:4" x14ac:dyDescent="0.25">
      <c r="A228" s="5"/>
      <c r="B228" s="5"/>
      <c r="C228" s="5"/>
      <c r="D228" s="5"/>
    </row>
    <row r="229" spans="1:4" x14ac:dyDescent="0.25">
      <c r="A229" s="5"/>
      <c r="B229" s="5"/>
      <c r="C229" s="5"/>
      <c r="D229" s="5"/>
    </row>
    <row r="230" spans="1:4" x14ac:dyDescent="0.25">
      <c r="A230" s="5"/>
      <c r="B230" s="5"/>
      <c r="C230" s="5"/>
      <c r="D230" s="5"/>
    </row>
    <row r="231" spans="1:4" x14ac:dyDescent="0.25">
      <c r="A231" s="5"/>
      <c r="B231" s="5"/>
      <c r="C231" s="5"/>
      <c r="D231" s="5"/>
    </row>
    <row r="232" spans="1:4" x14ac:dyDescent="0.25">
      <c r="A232" s="5"/>
      <c r="B232" s="5"/>
      <c r="C232" s="5"/>
      <c r="D232" s="5"/>
    </row>
    <row r="233" spans="1:4" x14ac:dyDescent="0.25">
      <c r="A233" s="5"/>
      <c r="B233" s="5"/>
      <c r="C233" s="5"/>
      <c r="D233" s="5"/>
    </row>
    <row r="234" spans="1:4" x14ac:dyDescent="0.25">
      <c r="A234" s="5"/>
      <c r="B234" s="5"/>
      <c r="C234" s="5"/>
      <c r="D234" s="5"/>
    </row>
    <row r="235" spans="1:4" x14ac:dyDescent="0.25">
      <c r="A235" s="5"/>
      <c r="B235" s="5"/>
      <c r="C235" s="5"/>
      <c r="D235" s="5"/>
    </row>
    <row r="236" spans="1:4" x14ac:dyDescent="0.25">
      <c r="A236" s="5"/>
      <c r="B236" s="5"/>
      <c r="C236" s="5"/>
      <c r="D236" s="5"/>
    </row>
    <row r="237" spans="1:4" x14ac:dyDescent="0.25">
      <c r="A237" s="5"/>
      <c r="B237" s="5"/>
      <c r="C237" s="5"/>
      <c r="D237" s="5"/>
    </row>
    <row r="238" spans="1:4" x14ac:dyDescent="0.25">
      <c r="A238" s="5"/>
      <c r="B238" s="5"/>
      <c r="C238" s="5"/>
      <c r="D238" s="5"/>
    </row>
    <row r="239" spans="1:4" x14ac:dyDescent="0.25">
      <c r="A239" s="5"/>
      <c r="B239" s="5"/>
      <c r="C239" s="5"/>
      <c r="D239" s="5"/>
    </row>
    <row r="240" spans="1:4" x14ac:dyDescent="0.25">
      <c r="A240" s="5"/>
      <c r="B240" s="5"/>
      <c r="C240" s="5"/>
      <c r="D240" s="5"/>
    </row>
    <row r="241" spans="1:4" x14ac:dyDescent="0.25">
      <c r="A241" s="5"/>
      <c r="B241" s="5"/>
      <c r="C241" s="5"/>
      <c r="D241" s="5"/>
    </row>
    <row r="242" spans="1:4" x14ac:dyDescent="0.25">
      <c r="A242" s="5"/>
      <c r="B242" s="5"/>
      <c r="C242" s="5"/>
      <c r="D242" s="5"/>
    </row>
    <row r="243" spans="1:4" x14ac:dyDescent="0.25">
      <c r="A243" s="5"/>
      <c r="B243" s="5"/>
      <c r="C243" s="5"/>
      <c r="D243" s="5"/>
    </row>
    <row r="244" spans="1:4" x14ac:dyDescent="0.25">
      <c r="A244" s="5"/>
      <c r="B244" s="5"/>
      <c r="C244" s="5"/>
      <c r="D244" s="5"/>
    </row>
    <row r="245" spans="1:4" x14ac:dyDescent="0.25">
      <c r="A245" s="5"/>
      <c r="B245" s="5"/>
      <c r="C245" s="5"/>
      <c r="D245" s="5"/>
    </row>
    <row r="246" spans="1:4" x14ac:dyDescent="0.25">
      <c r="A246" s="5"/>
      <c r="B246" s="5"/>
      <c r="D246" s="5"/>
    </row>
    <row r="247" spans="1:4" x14ac:dyDescent="0.25">
      <c r="A247" s="5"/>
      <c r="B247" s="5"/>
    </row>
    <row r="248" spans="1:4" x14ac:dyDescent="0.25">
      <c r="A248" s="5"/>
      <c r="B248" s="5"/>
    </row>
    <row r="249" spans="1:4" x14ac:dyDescent="0.25">
      <c r="A249" s="5"/>
      <c r="B249" s="5"/>
    </row>
    <row r="250" spans="1:4" x14ac:dyDescent="0.25">
      <c r="A250" s="5"/>
      <c r="B250" s="5"/>
    </row>
    <row r="251" spans="1:4" x14ac:dyDescent="0.25">
      <c r="A251" s="5"/>
      <c r="B251" s="5"/>
    </row>
    <row r="252" spans="1:4" x14ac:dyDescent="0.25">
      <c r="A252" s="5"/>
      <c r="B252" s="5"/>
    </row>
    <row r="253" spans="1:4" x14ac:dyDescent="0.25">
      <c r="A253" s="5"/>
      <c r="B253" s="5"/>
    </row>
    <row r="254" spans="1:4" x14ac:dyDescent="0.25">
      <c r="A254" s="5"/>
      <c r="B254" s="5"/>
    </row>
    <row r="255" spans="1:4" x14ac:dyDescent="0.25">
      <c r="A255" s="5"/>
      <c r="B255" s="5"/>
    </row>
    <row r="256" spans="1:4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</sheetData>
  <pageMargins left="0.7" right="0.7" top="0.75" bottom="0.75" header="0.3" footer="0.3"/>
  <pageSetup scale="6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Rezultati 4. kolo</vt:lpstr>
      <vt:lpstr>NETO 4. kolo</vt:lpstr>
      <vt:lpstr>UKUPNO BRUTO 4.KOLO</vt:lpstr>
      <vt:lpstr>UKUPNO NETO 4. KOLO</vt:lpstr>
      <vt:lpstr>Sastavi ekipa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Davor</cp:lastModifiedBy>
  <cp:lastPrinted>2018-12-08T18:11:08Z</cp:lastPrinted>
  <dcterms:created xsi:type="dcterms:W3CDTF">2014-01-20T09:00:26Z</dcterms:created>
  <dcterms:modified xsi:type="dcterms:W3CDTF">2019-03-06T16:21:59Z</dcterms:modified>
</cp:coreProperties>
</file>